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9040" windowHeight="13740" activeTab="1"/>
  </bookViews>
  <sheets>
    <sheet name="Chart1" sheetId="2" r:id="rId1"/>
    <sheet name="Sheet1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8" i="1"/>
  <c r="C140"/>
  <c r="H91"/>
  <c r="H8" l="1"/>
  <c r="F141" s="1"/>
  <c r="B65"/>
  <c r="C141" s="1"/>
</calcChain>
</file>

<file path=xl/sharedStrings.xml><?xml version="1.0" encoding="utf-8"?>
<sst xmlns="http://schemas.openxmlformats.org/spreadsheetml/2006/main" count="245" uniqueCount="146">
  <si>
    <t>(Logs due-2359Z February 23, 2020)</t>
  </si>
  <si>
    <t>CALL</t>
  </si>
  <si>
    <t>CLASS</t>
  </si>
  <si>
    <t>SCORE</t>
  </si>
  <si>
    <t>QSO's</t>
  </si>
  <si>
    <t>MULT's</t>
  </si>
  <si>
    <t>OP TIME</t>
  </si>
  <si>
    <t>COMMENTS</t>
  </si>
  <si>
    <t>AA7A</t>
  </si>
  <si>
    <t>M/S HP</t>
  </si>
  <si>
    <t>W8TK</t>
  </si>
  <si>
    <t>W0RIC</t>
  </si>
  <si>
    <t>SO U HP</t>
  </si>
  <si>
    <t>OP- W4IX</t>
  </si>
  <si>
    <t>K6LL</t>
  </si>
  <si>
    <t>K7JQ</t>
  </si>
  <si>
    <t>NG7M</t>
  </si>
  <si>
    <t>N0VD</t>
  </si>
  <si>
    <t>N9NA</t>
  </si>
  <si>
    <t>WU9B</t>
  </si>
  <si>
    <t>WJ7W</t>
  </si>
  <si>
    <t>W7GES</t>
  </si>
  <si>
    <t>NR</t>
  </si>
  <si>
    <t>OP- AA7V</t>
  </si>
  <si>
    <t>HH2AA</t>
  </si>
  <si>
    <t>K6WSC</t>
  </si>
  <si>
    <t>KR2E</t>
  </si>
  <si>
    <t>SO U LP</t>
  </si>
  <si>
    <t>OP- KO7SS</t>
  </si>
  <si>
    <t>K7MY</t>
  </si>
  <si>
    <t>N7NWL</t>
  </si>
  <si>
    <t>SOAB LP</t>
  </si>
  <si>
    <t>N6HI</t>
  </si>
  <si>
    <t>SOAB QRP</t>
  </si>
  <si>
    <t>W7RH</t>
  </si>
  <si>
    <t>SOAB 160 LP</t>
  </si>
  <si>
    <t>N7TU</t>
  </si>
  <si>
    <t>SOSB 20 HP</t>
  </si>
  <si>
    <t>OP- K2SS</t>
  </si>
  <si>
    <t>N7RK</t>
  </si>
  <si>
    <t>SOSB 40 HP</t>
  </si>
  <si>
    <t>KF7U</t>
  </si>
  <si>
    <t>W6RW</t>
  </si>
  <si>
    <t>SOSB 80 HP</t>
  </si>
  <si>
    <t>(@NA7TB) OPS- AA7A, KC7V</t>
  </si>
  <si>
    <t>W7SW</t>
  </si>
  <si>
    <t>N7GP</t>
  </si>
  <si>
    <t>Ladder points only</t>
  </si>
  <si>
    <t>WO7R</t>
  </si>
  <si>
    <t>SOAB HP</t>
  </si>
  <si>
    <t>W7XI</t>
  </si>
  <si>
    <t>OP- W6XI</t>
  </si>
  <si>
    <t>KH7M</t>
  </si>
  <si>
    <t>OP- NA2U</t>
  </si>
  <si>
    <t>N7IR</t>
  </si>
  <si>
    <t>K7WP</t>
  </si>
  <si>
    <t>OPS- W8TK, KE2VB, NU7Y, K7AZT, K7ROG, NG7A</t>
  </si>
  <si>
    <t>KF6HI</t>
  </si>
  <si>
    <t>N3KCJ</t>
  </si>
  <si>
    <t>N2IC</t>
  </si>
  <si>
    <t>W2RD</t>
  </si>
  <si>
    <t>K7HP</t>
  </si>
  <si>
    <t>W7CT</t>
  </si>
  <si>
    <t>NI7R</t>
  </si>
  <si>
    <t>W9CF</t>
  </si>
  <si>
    <t>TI7W</t>
  </si>
  <si>
    <t>OP- KY7M SHARE</t>
  </si>
  <si>
    <t>ZF1A</t>
  </si>
  <si>
    <t>OP-N6WIN SHARE</t>
  </si>
  <si>
    <t>PJ2T</t>
  </si>
  <si>
    <t>M/M HP</t>
  </si>
  <si>
    <t>ZP5AA</t>
  </si>
  <si>
    <t>OP- N7CW SHARE</t>
  </si>
  <si>
    <t>AA4LS</t>
  </si>
  <si>
    <t>OP- WA7LNW SHARE</t>
  </si>
  <si>
    <t>OPS- K9DR+KB7Q SHARES EACH GET 1,017,445</t>
  </si>
  <si>
    <t>AOCC Total</t>
  </si>
  <si>
    <t>#entries</t>
  </si>
  <si>
    <t>SSB</t>
  </si>
  <si>
    <t>Entries</t>
  </si>
  <si>
    <t>Call</t>
  </si>
  <si>
    <t>Category</t>
  </si>
  <si>
    <t>Score</t>
  </si>
  <si>
    <t xml:space="preserve">QSO's </t>
  </si>
  <si>
    <t>Countries</t>
  </si>
  <si>
    <t>Hours</t>
  </si>
  <si>
    <t>Notes</t>
  </si>
  <si>
    <t xml:space="preserve">KH7M </t>
  </si>
  <si>
    <t>na</t>
  </si>
  <si>
    <t>SOHP</t>
  </si>
  <si>
    <t>WA7AN</t>
  </si>
  <si>
    <t>SOUHP</t>
  </si>
  <si>
    <t>K9DR</t>
  </si>
  <si>
    <t>(K9DR)</t>
  </si>
  <si>
    <t>N7DD</t>
  </si>
  <si>
    <t>N7RQ</t>
  </si>
  <si>
    <t>K2SS</t>
  </si>
  <si>
    <t>(K2SS)</t>
  </si>
  <si>
    <t>AA7V</t>
  </si>
  <si>
    <t>KB7AZ</t>
  </si>
  <si>
    <t>SOULP</t>
  </si>
  <si>
    <t>KC1BB</t>
  </si>
  <si>
    <t>AE7DW</t>
  </si>
  <si>
    <t>K6TUJ</t>
  </si>
  <si>
    <t>DU6/N6SS</t>
  </si>
  <si>
    <t>N6SS</t>
  </si>
  <si>
    <t>N7LR</t>
  </si>
  <si>
    <t xml:space="preserve">AOCC SSB = </t>
  </si>
  <si>
    <t>Non- resident Arizona Outlaws</t>
  </si>
  <si>
    <t>(count for AOCC Ladder Pts only)</t>
  </si>
  <si>
    <t>2020 ARRL INTER. DX CONTEST, CW</t>
  </si>
  <si>
    <t>2020 ARRL DX SSB Contest - Arizona Outlaws Contest Club Scores</t>
  </si>
  <si>
    <t>(logs due March 15, 2020 by 2359Z)</t>
  </si>
  <si>
    <t>SOABHP</t>
  </si>
  <si>
    <t>SOSB20HP</t>
  </si>
  <si>
    <t>(AA7V)</t>
  </si>
  <si>
    <t>K8IA</t>
  </si>
  <si>
    <t>SOABLP</t>
  </si>
  <si>
    <t>K7FA</t>
  </si>
  <si>
    <t>KC7V</t>
  </si>
  <si>
    <t>N7CW</t>
  </si>
  <si>
    <t>MSHP</t>
  </si>
  <si>
    <t>KY7M NA2U</t>
  </si>
  <si>
    <t xml:space="preserve">AOCC Both Modes = </t>
  </si>
  <si>
    <t xml:space="preserve">Total Entries = </t>
  </si>
  <si>
    <t>(KY7M NA2U at KH6ZM)</t>
  </si>
  <si>
    <t>N6BT</t>
  </si>
  <si>
    <t>KJ5T</t>
  </si>
  <si>
    <t>SOUQRP</t>
  </si>
  <si>
    <t>N7AT</t>
  </si>
  <si>
    <t>(K8IA)</t>
  </si>
  <si>
    <t xml:space="preserve">WJ7W </t>
  </si>
  <si>
    <t>(N6WIN+2 non AOCC)</t>
  </si>
  <si>
    <t>N6WIN share = 2,228,094</t>
  </si>
  <si>
    <t>SOSB80HP</t>
  </si>
  <si>
    <t>SOSB40HP</t>
  </si>
  <si>
    <t>(N6WIN share for Ladder)</t>
  </si>
  <si>
    <t>KE6K</t>
  </si>
  <si>
    <t>SOSB20LP</t>
  </si>
  <si>
    <t>KM7N</t>
  </si>
  <si>
    <t>SOABQRP</t>
  </si>
  <si>
    <t>K9RZ</t>
  </si>
  <si>
    <t>W7MRF</t>
  </si>
  <si>
    <t>KW7MM</t>
  </si>
  <si>
    <t>(KW7MM)</t>
  </si>
  <si>
    <t>AC3E (AE7DW)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</si>
</sst>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0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0" fillId="0" borderId="0" xfId="0" applyNumberFormat="1"/>
    <xf numFmtId="46" fontId="0" fillId="0" borderId="0" xfId="0" applyNumberFormat="1"/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1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Sheet1!$G$144:$G$150</c:f>
              <c:strCache>
                <c:ptCount val="1"/>
                <c:pt idx="0">
                  <c:v>Non- resident Arizona Outlaws (count for AOCC Ladder Pts only) Notes N6WIN share = 2,228,094 (N6WIN share for Ladder) 18 na</c:v>
                </c:pt>
              </c:strCache>
            </c:strRef>
          </c:tx>
          <c:cat>
            <c:multiLvlStrRef>
              <c:f>Sheet1!$A$151:$F$153</c:f>
              <c:multiLvlStrCache>
                <c:ptCount val="3"/>
                <c:lvl>
                  <c:pt idx="0">
                    <c:v>4</c:v>
                  </c:pt>
                  <c:pt idx="1">
                    <c:v>3</c:v>
                  </c:pt>
                  <c:pt idx="2">
                    <c:v>na</c:v>
                  </c:pt>
                </c:lvl>
                <c:lvl>
                  <c:pt idx="0">
                    <c:v>97</c:v>
                  </c:pt>
                  <c:pt idx="1">
                    <c:v>24</c:v>
                  </c:pt>
                  <c:pt idx="2">
                    <c:v>10</c:v>
                  </c:pt>
                </c:lvl>
                <c:lvl>
                  <c:pt idx="0">
                    <c:v>137</c:v>
                  </c:pt>
                  <c:pt idx="1">
                    <c:v>31</c:v>
                  </c:pt>
                  <c:pt idx="2">
                    <c:v>11</c:v>
                  </c:pt>
                </c:lvl>
                <c:lvl>
                  <c:pt idx="0">
                    <c:v>39,867</c:v>
                  </c:pt>
                  <c:pt idx="1">
                    <c:v>2,232</c:v>
                  </c:pt>
                  <c:pt idx="2">
                    <c:v>330</c:v>
                  </c:pt>
                </c:lvl>
                <c:lvl>
                  <c:pt idx="0">
                    <c:v>SOUHP</c:v>
                  </c:pt>
                  <c:pt idx="1">
                    <c:v>SOSB20LP</c:v>
                  </c:pt>
                  <c:pt idx="2">
                    <c:v>SOUQRP</c:v>
                  </c:pt>
                </c:lvl>
                <c:lvl>
                  <c:pt idx="0">
                    <c:v>NG7M</c:v>
                  </c:pt>
                  <c:pt idx="1">
                    <c:v>AC3E (AE7DW)</c:v>
                  </c:pt>
                  <c:pt idx="2">
                    <c:v>KJ5T</c:v>
                  </c:pt>
                </c:lvl>
              </c:multiLvlStrCache>
            </c:multiLvlStrRef>
          </c:cat>
          <c:val>
            <c:numRef>
              <c:f>Sheet1!$G$151:$G$153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axId val="109401216"/>
        <c:axId val="109402752"/>
      </c:barChart>
      <c:catAx>
        <c:axId val="109401216"/>
        <c:scaling>
          <c:orientation val="minMax"/>
        </c:scaling>
        <c:axPos val="b"/>
        <c:tickLblPos val="nextTo"/>
        <c:crossAx val="109402752"/>
        <c:crosses val="autoZero"/>
        <c:auto val="1"/>
        <c:lblAlgn val="ctr"/>
        <c:lblOffset val="100"/>
      </c:catAx>
      <c:valAx>
        <c:axId val="109402752"/>
        <c:scaling>
          <c:orientation val="minMax"/>
        </c:scaling>
        <c:axPos val="l"/>
        <c:majorGridlines/>
        <c:numFmt formatCode="General" sourceLinked="1"/>
        <c:tickLblPos val="nextTo"/>
        <c:crossAx val="10940121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54"/>
  <sheetViews>
    <sheetView tabSelected="1" topLeftCell="A80" zoomScale="115" zoomScaleNormal="115" workbookViewId="0">
      <selection activeCell="E88" sqref="E88"/>
    </sheetView>
  </sheetViews>
  <sheetFormatPr defaultRowHeight="15"/>
  <cols>
    <col min="1" max="1" width="20.28515625" customWidth="1"/>
    <col min="2" max="2" width="20.7109375" customWidth="1"/>
    <col min="3" max="3" width="13.42578125" customWidth="1"/>
    <col min="4" max="4" width="11.85546875" customWidth="1"/>
    <col min="5" max="5" width="12.85546875" customWidth="1"/>
    <col min="6" max="6" width="10.42578125" customWidth="1"/>
    <col min="7" max="7" width="48.42578125" style="30" customWidth="1"/>
    <col min="12" max="12" width="11" customWidth="1"/>
  </cols>
  <sheetData>
    <row r="4" spans="1:8">
      <c r="A4" t="s">
        <v>110</v>
      </c>
    </row>
    <row r="5" spans="1:8">
      <c r="A5" t="s">
        <v>0</v>
      </c>
    </row>
    <row r="7" spans="1:8">
      <c r="A7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31" t="s">
        <v>7</v>
      </c>
      <c r="H7" s="1" t="s">
        <v>77</v>
      </c>
    </row>
    <row r="8" spans="1:8">
      <c r="B8" s="1"/>
      <c r="C8" s="1"/>
      <c r="D8" s="1"/>
      <c r="E8" s="1"/>
      <c r="F8" s="1"/>
      <c r="G8" s="31"/>
      <c r="H8">
        <f>COUNT(C8:C63)</f>
        <v>33</v>
      </c>
    </row>
    <row r="9" spans="1:8">
      <c r="A9" t="s">
        <v>8</v>
      </c>
      <c r="B9" s="1" t="s">
        <v>9</v>
      </c>
      <c r="C9" s="2">
        <v>2864136</v>
      </c>
      <c r="D9" s="1">
        <v>2313</v>
      </c>
      <c r="E9" s="1">
        <v>418</v>
      </c>
      <c r="F9" s="1">
        <v>48</v>
      </c>
      <c r="G9" s="31" t="s">
        <v>44</v>
      </c>
    </row>
    <row r="10" spans="1:8">
      <c r="B10" s="1"/>
      <c r="C10" s="2"/>
      <c r="D10" s="1"/>
      <c r="E10" s="1"/>
      <c r="F10" s="1"/>
      <c r="G10" s="31"/>
    </row>
    <row r="11" spans="1:8">
      <c r="B11" s="1"/>
      <c r="C11" s="2"/>
      <c r="D11" s="1"/>
      <c r="E11" s="1"/>
      <c r="F11" s="1"/>
      <c r="G11" s="31"/>
    </row>
    <row r="12" spans="1:8">
      <c r="A12" t="s">
        <v>10</v>
      </c>
      <c r="B12" s="1" t="s">
        <v>9</v>
      </c>
      <c r="C12" s="2">
        <v>2230038</v>
      </c>
      <c r="D12" s="1">
        <v>2043</v>
      </c>
      <c r="E12" s="1">
        <v>366</v>
      </c>
      <c r="F12" s="1">
        <v>46.5</v>
      </c>
      <c r="G12" s="31" t="s">
        <v>56</v>
      </c>
    </row>
    <row r="13" spans="1:8">
      <c r="B13" s="1"/>
      <c r="C13" s="2"/>
      <c r="D13" s="1"/>
      <c r="E13" s="1"/>
      <c r="F13" s="1"/>
      <c r="G13" s="31"/>
    </row>
    <row r="14" spans="1:8">
      <c r="B14" s="1"/>
      <c r="C14" s="2"/>
      <c r="D14" s="1"/>
      <c r="E14" s="1"/>
      <c r="F14" s="1"/>
      <c r="G14" s="31"/>
    </row>
    <row r="15" spans="1:8">
      <c r="B15" s="1"/>
      <c r="C15" s="2"/>
      <c r="D15" s="1"/>
      <c r="E15" s="1"/>
      <c r="F15" s="1"/>
      <c r="G15" s="31"/>
    </row>
    <row r="16" spans="1:8">
      <c r="B16" s="1"/>
      <c r="C16" s="2"/>
      <c r="D16" s="1"/>
      <c r="E16" s="1"/>
      <c r="F16" s="1"/>
      <c r="G16" s="31"/>
    </row>
    <row r="17" spans="1:7">
      <c r="B17" s="1"/>
      <c r="C17" s="2"/>
      <c r="D17" s="1"/>
      <c r="E17" s="1"/>
      <c r="F17" s="1"/>
      <c r="G17" s="31"/>
    </row>
    <row r="18" spans="1:7">
      <c r="B18" s="1"/>
      <c r="C18" s="2"/>
      <c r="D18" s="1"/>
      <c r="E18" s="1"/>
      <c r="F18" s="1"/>
      <c r="G18" s="31"/>
    </row>
    <row r="19" spans="1:7">
      <c r="B19" s="1"/>
      <c r="C19" s="2"/>
      <c r="D19" s="1"/>
      <c r="E19" s="1"/>
      <c r="F19" s="1"/>
      <c r="G19" s="31"/>
    </row>
    <row r="20" spans="1:7">
      <c r="A20" t="s">
        <v>52</v>
      </c>
      <c r="B20" s="1" t="s">
        <v>12</v>
      </c>
      <c r="C20" s="2">
        <v>2944566</v>
      </c>
      <c r="D20" s="1">
        <v>3524</v>
      </c>
      <c r="E20" s="1">
        <v>279</v>
      </c>
      <c r="F20" s="1">
        <v>36.4</v>
      </c>
      <c r="G20" s="31" t="s">
        <v>53</v>
      </c>
    </row>
    <row r="21" spans="1:7">
      <c r="B21" s="1"/>
      <c r="C21" s="2"/>
      <c r="D21" s="1"/>
      <c r="E21" s="1"/>
      <c r="F21" s="1"/>
      <c r="G21" s="31"/>
    </row>
    <row r="22" spans="1:7">
      <c r="A22" t="s">
        <v>11</v>
      </c>
      <c r="B22" s="1" t="s">
        <v>12</v>
      </c>
      <c r="C22" s="2">
        <v>1803288</v>
      </c>
      <c r="D22" s="1">
        <v>1816</v>
      </c>
      <c r="E22" s="1">
        <v>331</v>
      </c>
      <c r="F22" s="1">
        <v>45.25</v>
      </c>
      <c r="G22" s="31" t="s">
        <v>13</v>
      </c>
    </row>
    <row r="23" spans="1:7">
      <c r="B23" s="1"/>
      <c r="C23" s="2"/>
      <c r="D23" s="1"/>
      <c r="E23" s="1"/>
      <c r="F23" s="1"/>
      <c r="G23" s="31"/>
    </row>
    <row r="24" spans="1:7">
      <c r="A24" t="s">
        <v>14</v>
      </c>
      <c r="B24" s="1" t="s">
        <v>12</v>
      </c>
      <c r="C24" s="2">
        <v>1616604</v>
      </c>
      <c r="D24" s="1">
        <v>1628</v>
      </c>
      <c r="E24" s="1">
        <v>331</v>
      </c>
      <c r="F24" s="1">
        <v>26</v>
      </c>
      <c r="G24" s="31"/>
    </row>
    <row r="25" spans="1:7">
      <c r="A25" t="s">
        <v>55</v>
      </c>
      <c r="B25" s="1" t="s">
        <v>12</v>
      </c>
      <c r="C25" s="2">
        <v>710613</v>
      </c>
      <c r="D25" s="1">
        <v>838</v>
      </c>
      <c r="E25" s="1">
        <v>283</v>
      </c>
      <c r="F25" s="1">
        <v>30.75</v>
      </c>
      <c r="G25" s="31"/>
    </row>
    <row r="26" spans="1:7">
      <c r="A26" t="s">
        <v>15</v>
      </c>
      <c r="B26" s="1" t="s">
        <v>12</v>
      </c>
      <c r="C26" s="2">
        <v>573750</v>
      </c>
      <c r="D26" s="1">
        <v>850</v>
      </c>
      <c r="E26" s="1">
        <v>225</v>
      </c>
      <c r="F26" s="1">
        <v>27</v>
      </c>
      <c r="G26" s="31"/>
    </row>
    <row r="27" spans="1:7">
      <c r="A27" t="s">
        <v>61</v>
      </c>
      <c r="B27" s="1" t="s">
        <v>12</v>
      </c>
      <c r="C27" s="2">
        <v>427482</v>
      </c>
      <c r="D27" s="1">
        <v>561</v>
      </c>
      <c r="E27" s="1">
        <v>254</v>
      </c>
      <c r="F27" s="1">
        <v>32.5</v>
      </c>
      <c r="G27" s="31"/>
    </row>
    <row r="28" spans="1:7">
      <c r="A28" t="s">
        <v>17</v>
      </c>
      <c r="B28" s="1" t="s">
        <v>12</v>
      </c>
      <c r="C28" s="2">
        <v>361200</v>
      </c>
      <c r="D28" s="1">
        <v>560</v>
      </c>
      <c r="E28" s="1">
        <v>215</v>
      </c>
      <c r="F28" s="1" t="s">
        <v>22</v>
      </c>
      <c r="G28" s="31"/>
    </row>
    <row r="29" spans="1:7">
      <c r="A29" t="s">
        <v>45</v>
      </c>
      <c r="B29" s="1" t="s">
        <v>12</v>
      </c>
      <c r="C29" s="2">
        <v>327489</v>
      </c>
      <c r="D29" s="1">
        <v>631</v>
      </c>
      <c r="E29" s="1">
        <v>173</v>
      </c>
      <c r="F29" s="1" t="s">
        <v>22</v>
      </c>
      <c r="G29" s="31"/>
    </row>
    <row r="30" spans="1:7">
      <c r="A30" t="s">
        <v>57</v>
      </c>
      <c r="B30" s="1" t="s">
        <v>12</v>
      </c>
      <c r="C30" s="2">
        <v>187017</v>
      </c>
      <c r="D30" s="1">
        <v>325</v>
      </c>
      <c r="E30" s="1">
        <v>193</v>
      </c>
      <c r="F30" s="1">
        <v>10</v>
      </c>
      <c r="G30" s="31"/>
    </row>
    <row r="31" spans="1:7">
      <c r="A31" t="s">
        <v>18</v>
      </c>
      <c r="B31" s="1" t="s">
        <v>12</v>
      </c>
      <c r="C31" s="2">
        <v>176358</v>
      </c>
      <c r="D31" s="1">
        <v>323</v>
      </c>
      <c r="E31" s="1">
        <v>182</v>
      </c>
      <c r="F31" s="1">
        <v>7.5</v>
      </c>
      <c r="G31" s="31"/>
    </row>
    <row r="32" spans="1:7">
      <c r="A32" t="s">
        <v>19</v>
      </c>
      <c r="B32" s="1" t="s">
        <v>12</v>
      </c>
      <c r="C32" s="2">
        <v>170190</v>
      </c>
      <c r="D32" s="1">
        <v>366</v>
      </c>
      <c r="E32" s="1">
        <v>155</v>
      </c>
      <c r="F32" s="1">
        <v>15</v>
      </c>
      <c r="G32" s="31"/>
    </row>
    <row r="33" spans="1:7">
      <c r="A33" t="s">
        <v>20</v>
      </c>
      <c r="B33" s="1" t="s">
        <v>12</v>
      </c>
      <c r="C33" s="2">
        <v>156150</v>
      </c>
      <c r="D33" s="1">
        <v>282</v>
      </c>
      <c r="E33" s="1">
        <v>185</v>
      </c>
      <c r="F33" s="1" t="s">
        <v>22</v>
      </c>
      <c r="G33" s="31" t="s">
        <v>23</v>
      </c>
    </row>
    <row r="34" spans="1:7">
      <c r="B34" s="1"/>
      <c r="C34" s="2"/>
      <c r="D34" s="1"/>
      <c r="E34" s="1"/>
      <c r="F34" s="1"/>
      <c r="G34" s="31"/>
    </row>
    <row r="35" spans="1:7">
      <c r="A35" s="3" t="s">
        <v>60</v>
      </c>
      <c r="B35" s="1" t="s">
        <v>12</v>
      </c>
      <c r="C35" s="2">
        <v>154400</v>
      </c>
      <c r="D35" s="1">
        <v>312</v>
      </c>
      <c r="E35" s="1">
        <v>165</v>
      </c>
      <c r="F35" s="1" t="s">
        <v>22</v>
      </c>
      <c r="G35" s="31"/>
    </row>
    <row r="36" spans="1:7">
      <c r="A36" t="s">
        <v>21</v>
      </c>
      <c r="B36" s="1" t="s">
        <v>12</v>
      </c>
      <c r="C36" s="2">
        <v>116100</v>
      </c>
      <c r="D36" s="1">
        <v>300</v>
      </c>
      <c r="E36" s="1">
        <v>129</v>
      </c>
      <c r="F36" s="1">
        <v>6</v>
      </c>
      <c r="G36" s="31"/>
    </row>
    <row r="37" spans="1:7">
      <c r="A37" t="s">
        <v>50</v>
      </c>
      <c r="B37" s="1" t="s">
        <v>12</v>
      </c>
      <c r="C37" s="2">
        <v>8946</v>
      </c>
      <c r="D37" s="1">
        <v>71</v>
      </c>
      <c r="E37" s="1">
        <v>42</v>
      </c>
      <c r="F37" s="1">
        <v>6</v>
      </c>
      <c r="G37" s="31" t="s">
        <v>51</v>
      </c>
    </row>
    <row r="38" spans="1:7">
      <c r="B38" s="1"/>
      <c r="C38" s="2"/>
      <c r="D38" s="1"/>
      <c r="E38" s="1"/>
      <c r="F38" s="1"/>
      <c r="G38" s="31"/>
    </row>
    <row r="39" spans="1:7">
      <c r="A39" t="s">
        <v>24</v>
      </c>
      <c r="B39" s="1" t="s">
        <v>27</v>
      </c>
      <c r="C39" s="2">
        <v>3593970</v>
      </c>
      <c r="D39" s="1">
        <v>3915</v>
      </c>
      <c r="E39" s="1">
        <v>306</v>
      </c>
      <c r="F39" s="1">
        <v>39</v>
      </c>
      <c r="G39" s="31" t="s">
        <v>28</v>
      </c>
    </row>
    <row r="40" spans="1:7">
      <c r="B40" s="1"/>
      <c r="C40" s="2"/>
      <c r="D40" s="1"/>
      <c r="E40" s="1"/>
      <c r="F40" s="1"/>
      <c r="G40" s="31"/>
    </row>
    <row r="41" spans="1:7">
      <c r="A41" t="s">
        <v>25</v>
      </c>
      <c r="B41" s="1" t="s">
        <v>27</v>
      </c>
      <c r="C41" s="2">
        <v>518445</v>
      </c>
      <c r="D41" s="1">
        <v>615</v>
      </c>
      <c r="E41" s="1">
        <v>281</v>
      </c>
      <c r="F41" s="1">
        <v>27.5</v>
      </c>
      <c r="G41" s="31"/>
    </row>
    <row r="42" spans="1:7">
      <c r="A42" t="s">
        <v>26</v>
      </c>
      <c r="B42" s="1" t="s">
        <v>27</v>
      </c>
      <c r="C42" s="2">
        <v>43650</v>
      </c>
      <c r="D42" s="1">
        <v>150</v>
      </c>
      <c r="E42" s="1">
        <v>97</v>
      </c>
      <c r="F42" s="1">
        <v>14</v>
      </c>
      <c r="G42" s="31"/>
    </row>
    <row r="43" spans="1:7">
      <c r="B43" s="1"/>
      <c r="C43" s="2"/>
      <c r="D43" s="1"/>
      <c r="E43" s="1"/>
      <c r="F43" s="1"/>
      <c r="G43" s="31"/>
    </row>
    <row r="44" spans="1:7">
      <c r="A44" t="s">
        <v>48</v>
      </c>
      <c r="B44" s="1" t="s">
        <v>49</v>
      </c>
      <c r="C44" s="2">
        <v>3990</v>
      </c>
      <c r="D44" s="1">
        <v>38</v>
      </c>
      <c r="E44" s="1">
        <v>35</v>
      </c>
      <c r="F44" s="1">
        <v>10</v>
      </c>
      <c r="G44" s="31"/>
    </row>
    <row r="45" spans="1:7">
      <c r="B45" s="1"/>
      <c r="C45" s="2"/>
      <c r="D45" s="1"/>
      <c r="E45" s="1"/>
      <c r="F45" s="1"/>
      <c r="G45" s="31"/>
    </row>
    <row r="46" spans="1:7">
      <c r="A46" t="s">
        <v>29</v>
      </c>
      <c r="B46" s="1" t="s">
        <v>31</v>
      </c>
      <c r="C46" s="2">
        <v>35040</v>
      </c>
      <c r="D46" s="1">
        <v>146</v>
      </c>
      <c r="E46" s="1">
        <v>80</v>
      </c>
      <c r="F46" s="1">
        <v>6.3</v>
      </c>
      <c r="G46" s="31"/>
    </row>
    <row r="47" spans="1:7">
      <c r="A47" t="s">
        <v>30</v>
      </c>
      <c r="B47" s="1" t="s">
        <v>31</v>
      </c>
      <c r="C47" s="2">
        <v>15300</v>
      </c>
      <c r="D47" s="1">
        <v>100</v>
      </c>
      <c r="E47" s="1">
        <v>51</v>
      </c>
      <c r="F47" s="1">
        <v>6.5</v>
      </c>
      <c r="G47" s="31"/>
    </row>
    <row r="48" spans="1:7">
      <c r="A48" t="s">
        <v>64</v>
      </c>
      <c r="B48" s="1" t="s">
        <v>31</v>
      </c>
      <c r="C48" s="2">
        <v>2964</v>
      </c>
      <c r="D48" s="1">
        <v>38</v>
      </c>
      <c r="E48" s="1">
        <v>26</v>
      </c>
      <c r="F48" s="1">
        <v>1</v>
      </c>
      <c r="G48" s="31"/>
    </row>
    <row r="49" spans="1:7">
      <c r="B49" s="1"/>
      <c r="C49" s="2"/>
      <c r="D49" s="1"/>
      <c r="E49" s="1"/>
      <c r="F49" s="1"/>
      <c r="G49" s="31"/>
    </row>
    <row r="50" spans="1:7">
      <c r="A50" t="s">
        <v>54</v>
      </c>
      <c r="B50" s="1" t="s">
        <v>33</v>
      </c>
      <c r="C50" s="2">
        <v>234600</v>
      </c>
      <c r="D50" s="1">
        <v>425</v>
      </c>
      <c r="E50" s="1">
        <v>184</v>
      </c>
      <c r="F50" s="1">
        <v>34</v>
      </c>
      <c r="G50" s="31"/>
    </row>
    <row r="51" spans="1:7">
      <c r="A51" t="s">
        <v>32</v>
      </c>
      <c r="B51" s="1" t="s">
        <v>33</v>
      </c>
      <c r="C51" s="2">
        <v>1377</v>
      </c>
      <c r="D51" s="1">
        <v>27</v>
      </c>
      <c r="E51" s="1">
        <v>17</v>
      </c>
      <c r="F51" s="1">
        <v>16</v>
      </c>
      <c r="G51" s="31"/>
    </row>
    <row r="52" spans="1:7">
      <c r="B52" s="1"/>
      <c r="C52" s="2"/>
      <c r="D52" s="1"/>
      <c r="E52" s="1"/>
      <c r="F52" s="1"/>
      <c r="G52" s="31"/>
    </row>
    <row r="53" spans="1:7">
      <c r="A53" t="s">
        <v>34</v>
      </c>
      <c r="B53" s="1" t="s">
        <v>35</v>
      </c>
      <c r="C53" s="2">
        <v>2166</v>
      </c>
      <c r="D53" s="1">
        <v>39</v>
      </c>
      <c r="E53" s="1">
        <v>19</v>
      </c>
      <c r="F53" s="1">
        <v>8</v>
      </c>
      <c r="G53" s="31"/>
    </row>
    <row r="54" spans="1:7">
      <c r="B54" s="1"/>
      <c r="C54" s="2"/>
      <c r="D54" s="1"/>
      <c r="E54" s="1"/>
      <c r="F54" s="1"/>
      <c r="G54" s="31"/>
    </row>
    <row r="55" spans="1:7">
      <c r="A55" t="s">
        <v>36</v>
      </c>
      <c r="B55" s="1" t="s">
        <v>37</v>
      </c>
      <c r="C55" s="2">
        <v>394056</v>
      </c>
      <c r="D55" s="1">
        <v>1263</v>
      </c>
      <c r="E55" s="1">
        <v>104</v>
      </c>
      <c r="F55" s="1">
        <v>24.4</v>
      </c>
      <c r="G55" s="31" t="s">
        <v>38</v>
      </c>
    </row>
    <row r="56" spans="1:7">
      <c r="B56" s="1"/>
      <c r="C56" s="2"/>
      <c r="D56" s="1"/>
      <c r="E56" s="1"/>
      <c r="F56" s="1"/>
      <c r="G56" s="31"/>
    </row>
    <row r="57" spans="1:7">
      <c r="A57" t="s">
        <v>58</v>
      </c>
      <c r="B57" s="1" t="s">
        <v>37</v>
      </c>
      <c r="C57" s="2">
        <v>2322</v>
      </c>
      <c r="D57" s="1">
        <v>43</v>
      </c>
      <c r="E57" s="1">
        <v>18</v>
      </c>
      <c r="F57" s="1" t="s">
        <v>22</v>
      </c>
      <c r="G57" s="31"/>
    </row>
    <row r="58" spans="1:7">
      <c r="A58" s="1"/>
      <c r="B58" s="1"/>
      <c r="C58" s="2"/>
      <c r="D58" s="1"/>
      <c r="E58" s="1"/>
      <c r="F58" s="1"/>
      <c r="G58" s="31"/>
    </row>
    <row r="59" spans="1:7">
      <c r="A59" s="3" t="s">
        <v>39</v>
      </c>
      <c r="B59" s="1" t="s">
        <v>40</v>
      </c>
      <c r="C59" s="2">
        <v>20886</v>
      </c>
      <c r="D59" s="1">
        <v>118</v>
      </c>
      <c r="E59" s="1">
        <v>59</v>
      </c>
      <c r="F59" s="1">
        <v>4</v>
      </c>
      <c r="G59" s="31"/>
    </row>
    <row r="60" spans="1:7">
      <c r="A60" s="3" t="s">
        <v>41</v>
      </c>
      <c r="B60" s="1" t="s">
        <v>40</v>
      </c>
      <c r="C60" s="2">
        <v>2346</v>
      </c>
      <c r="D60" s="1">
        <v>34</v>
      </c>
      <c r="E60" s="1">
        <v>23</v>
      </c>
      <c r="F60" s="1">
        <v>1</v>
      </c>
      <c r="G60" s="31"/>
    </row>
    <row r="61" spans="1:7">
      <c r="A61" s="3"/>
      <c r="B61" s="1"/>
      <c r="C61" s="2"/>
      <c r="D61" s="1"/>
      <c r="E61" s="1"/>
      <c r="F61" s="1"/>
      <c r="G61" s="31"/>
    </row>
    <row r="62" spans="1:7">
      <c r="A62" s="3" t="s">
        <v>42</v>
      </c>
      <c r="B62" s="1" t="s">
        <v>43</v>
      </c>
      <c r="C62" s="2">
        <v>36636</v>
      </c>
      <c r="D62" s="1">
        <v>172</v>
      </c>
      <c r="E62" s="1">
        <v>71</v>
      </c>
      <c r="F62" s="1">
        <v>6.5</v>
      </c>
      <c r="G62" s="31"/>
    </row>
    <row r="63" spans="1:7">
      <c r="A63" s="3" t="s">
        <v>46</v>
      </c>
      <c r="B63" s="1" t="s">
        <v>43</v>
      </c>
      <c r="C63" s="2">
        <v>10032</v>
      </c>
      <c r="D63" s="1">
        <v>76</v>
      </c>
      <c r="E63" s="1">
        <v>44</v>
      </c>
      <c r="F63" s="1">
        <v>3</v>
      </c>
      <c r="G63" s="31"/>
    </row>
    <row r="64" spans="1:7">
      <c r="A64" s="3"/>
      <c r="B64" s="1"/>
      <c r="C64" s="2"/>
      <c r="D64" s="1"/>
      <c r="E64" s="1"/>
      <c r="F64" s="1"/>
      <c r="G64" s="31"/>
    </row>
    <row r="65" spans="1:7">
      <c r="A65" s="28" t="s">
        <v>76</v>
      </c>
      <c r="B65" s="29">
        <f>SUM(C8:C64)</f>
        <v>19746107</v>
      </c>
      <c r="C65" s="2"/>
      <c r="D65" s="1"/>
      <c r="E65" s="1"/>
      <c r="F65" s="1"/>
      <c r="G65" s="31"/>
    </row>
    <row r="66" spans="1:7">
      <c r="A66" s="3"/>
      <c r="B66" s="1"/>
      <c r="C66" s="2"/>
      <c r="D66" s="1"/>
      <c r="E66" s="1"/>
      <c r="F66" s="1"/>
      <c r="G66" s="31"/>
    </row>
    <row r="67" spans="1:7">
      <c r="A67" s="1"/>
      <c r="B67" s="1"/>
      <c r="C67" s="1"/>
      <c r="D67" s="1"/>
      <c r="E67" s="1"/>
      <c r="F67" s="1"/>
      <c r="G67" s="31"/>
    </row>
    <row r="68" spans="1:7">
      <c r="A68" s="28" t="s">
        <v>47</v>
      </c>
      <c r="B68" s="1"/>
      <c r="C68" s="1"/>
      <c r="D68" s="1"/>
      <c r="E68" s="1"/>
      <c r="F68" s="1"/>
      <c r="G68" s="31"/>
    </row>
    <row r="69" spans="1:7">
      <c r="A69" t="s">
        <v>1</v>
      </c>
      <c r="B69" s="1" t="s">
        <v>2</v>
      </c>
      <c r="C69" s="1" t="s">
        <v>3</v>
      </c>
      <c r="D69" s="1" t="s">
        <v>4</v>
      </c>
      <c r="E69" s="1" t="s">
        <v>5</v>
      </c>
      <c r="F69" s="1" t="s">
        <v>6</v>
      </c>
      <c r="G69" s="31" t="s">
        <v>7</v>
      </c>
    </row>
    <row r="70" spans="1:7">
      <c r="B70" s="1"/>
      <c r="C70" s="1"/>
      <c r="D70" s="1"/>
      <c r="E70" s="1"/>
      <c r="F70" s="1"/>
      <c r="G70" s="31"/>
    </row>
    <row r="71" spans="1:7">
      <c r="A71" t="s">
        <v>73</v>
      </c>
      <c r="B71" s="1" t="s">
        <v>9</v>
      </c>
      <c r="C71" s="2">
        <v>1814580</v>
      </c>
      <c r="D71" s="1">
        <v>2969</v>
      </c>
      <c r="E71" s="1">
        <v>408</v>
      </c>
      <c r="F71" s="1">
        <v>38.5</v>
      </c>
      <c r="G71" s="31" t="s">
        <v>74</v>
      </c>
    </row>
    <row r="72" spans="1:7">
      <c r="B72" s="1"/>
      <c r="C72" s="2"/>
      <c r="D72" s="1"/>
      <c r="E72" s="1"/>
      <c r="F72" s="1"/>
      <c r="G72" s="31"/>
    </row>
    <row r="73" spans="1:7">
      <c r="A73" t="s">
        <v>67</v>
      </c>
      <c r="B73" s="1" t="s">
        <v>9</v>
      </c>
      <c r="C73" s="2">
        <v>1514948</v>
      </c>
      <c r="D73" s="1">
        <v>6133</v>
      </c>
      <c r="E73" s="1">
        <v>330</v>
      </c>
      <c r="F73" s="1">
        <v>48</v>
      </c>
      <c r="G73" s="31" t="s">
        <v>68</v>
      </c>
    </row>
    <row r="74" spans="1:7">
      <c r="B74" s="1"/>
      <c r="C74" s="2"/>
      <c r="D74" s="1"/>
      <c r="E74" s="1"/>
      <c r="F74" s="1"/>
      <c r="G74" s="31"/>
    </row>
    <row r="75" spans="1:7">
      <c r="A75" t="s">
        <v>65</v>
      </c>
      <c r="B75" s="1" t="s">
        <v>9</v>
      </c>
      <c r="C75" s="2">
        <v>1323074</v>
      </c>
      <c r="D75" s="1">
        <v>5365</v>
      </c>
      <c r="E75" s="1">
        <v>329</v>
      </c>
      <c r="F75" s="1">
        <v>48</v>
      </c>
      <c r="G75" s="31" t="s">
        <v>66</v>
      </c>
    </row>
    <row r="76" spans="1:7">
      <c r="B76" s="1"/>
      <c r="C76" s="2"/>
      <c r="D76" s="1"/>
      <c r="E76" s="1"/>
      <c r="F76" s="1"/>
      <c r="G76" s="31"/>
    </row>
    <row r="77" spans="1:7">
      <c r="A77" t="s">
        <v>71</v>
      </c>
      <c r="B77" s="1" t="s">
        <v>9</v>
      </c>
      <c r="C77" s="2">
        <v>743130</v>
      </c>
      <c r="D77" s="1">
        <v>3239</v>
      </c>
      <c r="E77" s="1">
        <v>230</v>
      </c>
      <c r="F77" s="1">
        <v>42.5</v>
      </c>
      <c r="G77" s="31" t="s">
        <v>72</v>
      </c>
    </row>
    <row r="78" spans="1:7">
      <c r="A78" s="3"/>
      <c r="B78" s="1"/>
      <c r="C78" s="2"/>
      <c r="D78" s="1"/>
      <c r="E78" s="1"/>
      <c r="F78" s="1"/>
      <c r="G78" s="31"/>
    </row>
    <row r="79" spans="1:7">
      <c r="A79" s="3" t="s">
        <v>69</v>
      </c>
      <c r="B79" s="1" t="s">
        <v>70</v>
      </c>
      <c r="C79" s="2">
        <v>2034890</v>
      </c>
      <c r="D79" s="1">
        <v>8060</v>
      </c>
      <c r="E79" s="1">
        <v>337</v>
      </c>
      <c r="F79" s="1">
        <v>48</v>
      </c>
      <c r="G79" s="31" t="s">
        <v>75</v>
      </c>
    </row>
    <row r="80" spans="1:7">
      <c r="A80" s="3"/>
      <c r="B80" s="1"/>
      <c r="C80" s="2"/>
      <c r="D80" s="1"/>
      <c r="E80" s="1"/>
      <c r="F80" s="1"/>
      <c r="G80" s="31"/>
    </row>
    <row r="81" spans="1:8">
      <c r="A81" s="3"/>
      <c r="B81" s="1"/>
      <c r="C81" s="2"/>
      <c r="D81" s="1"/>
      <c r="E81" s="1"/>
      <c r="F81" s="1"/>
      <c r="G81" s="31"/>
    </row>
    <row r="82" spans="1:8">
      <c r="A82" s="3" t="s">
        <v>59</v>
      </c>
      <c r="B82" s="1" t="s">
        <v>12</v>
      </c>
      <c r="C82" s="2">
        <v>4100103</v>
      </c>
      <c r="D82" s="1">
        <v>3171</v>
      </c>
      <c r="E82" s="1">
        <v>431</v>
      </c>
      <c r="F82" s="1">
        <v>42</v>
      </c>
      <c r="G82" s="31"/>
    </row>
    <row r="83" spans="1:8">
      <c r="A83" s="3" t="s">
        <v>62</v>
      </c>
      <c r="B83" s="1" t="s">
        <v>12</v>
      </c>
      <c r="C83" s="2">
        <v>608175</v>
      </c>
      <c r="D83" s="1">
        <v>902</v>
      </c>
      <c r="E83" s="1">
        <v>225</v>
      </c>
      <c r="F83" s="1" t="s">
        <v>22</v>
      </c>
      <c r="G83" s="31"/>
    </row>
    <row r="84" spans="1:8">
      <c r="A84" s="3" t="s">
        <v>16</v>
      </c>
      <c r="B84" s="1" t="s">
        <v>12</v>
      </c>
      <c r="C84" s="2">
        <v>534540</v>
      </c>
      <c r="D84" s="1">
        <v>757</v>
      </c>
      <c r="E84" s="1">
        <v>236</v>
      </c>
      <c r="F84" s="1">
        <v>12</v>
      </c>
      <c r="G84" s="31"/>
    </row>
    <row r="85" spans="1:8">
      <c r="A85" s="3" t="s">
        <v>63</v>
      </c>
      <c r="B85" s="1" t="s">
        <v>12</v>
      </c>
      <c r="C85" s="2">
        <v>418383</v>
      </c>
      <c r="D85" s="1">
        <v>609</v>
      </c>
      <c r="E85" s="1">
        <v>229</v>
      </c>
      <c r="F85" s="1">
        <v>17</v>
      </c>
      <c r="G85" s="31"/>
    </row>
    <row r="86" spans="1:8">
      <c r="G86" s="31"/>
    </row>
    <row r="87" spans="1:8" ht="18">
      <c r="A87" s="4" t="s">
        <v>111</v>
      </c>
      <c r="B87" s="5"/>
      <c r="C87" s="6"/>
      <c r="D87" s="7"/>
      <c r="E87" s="7"/>
      <c r="F87" s="7"/>
      <c r="G87" s="25"/>
      <c r="H87" s="1"/>
    </row>
    <row r="88" spans="1:8">
      <c r="A88" s="5" t="s">
        <v>112</v>
      </c>
      <c r="B88" s="5"/>
      <c r="C88" s="9"/>
      <c r="D88" s="5"/>
      <c r="E88" s="5"/>
      <c r="F88" s="5"/>
      <c r="G88" s="25"/>
      <c r="H88" s="1"/>
    </row>
    <row r="89" spans="1:8">
      <c r="A89" s="5"/>
      <c r="B89" s="5"/>
      <c r="C89" s="9"/>
      <c r="D89" s="5"/>
      <c r="E89" s="5"/>
      <c r="F89" s="5"/>
      <c r="G89" s="25"/>
      <c r="H89" s="1"/>
    </row>
    <row r="90" spans="1:8" ht="15.75">
      <c r="A90" s="10" t="s">
        <v>78</v>
      </c>
      <c r="B90" s="3"/>
      <c r="C90" s="11"/>
      <c r="D90" s="3"/>
      <c r="E90" s="8"/>
      <c r="F90" s="8"/>
      <c r="G90" s="25"/>
      <c r="H90" s="12" t="s">
        <v>79</v>
      </c>
    </row>
    <row r="91" spans="1:8">
      <c r="A91" s="13" t="s">
        <v>80</v>
      </c>
      <c r="B91" s="14" t="s">
        <v>81</v>
      </c>
      <c r="C91" s="15" t="s">
        <v>82</v>
      </c>
      <c r="D91" s="14" t="s">
        <v>83</v>
      </c>
      <c r="E91" s="14" t="s">
        <v>84</v>
      </c>
      <c r="F91" s="14" t="s">
        <v>85</v>
      </c>
      <c r="G91" s="13" t="s">
        <v>86</v>
      </c>
      <c r="H91" s="16">
        <f>COUNT(C92:C138)</f>
        <v>32</v>
      </c>
    </row>
    <row r="92" spans="1:8">
      <c r="A92" s="19" t="s">
        <v>87</v>
      </c>
      <c r="B92" s="5" t="s">
        <v>121</v>
      </c>
      <c r="C92" s="17">
        <v>3476520</v>
      </c>
      <c r="D92" s="18">
        <v>4306</v>
      </c>
      <c r="E92" s="18">
        <v>270</v>
      </c>
      <c r="F92" s="18">
        <v>48</v>
      </c>
      <c r="G92" s="25" t="s">
        <v>122</v>
      </c>
      <c r="H92" s="1"/>
    </row>
    <row r="93" spans="1:8">
      <c r="A93" s="19" t="s">
        <v>125</v>
      </c>
      <c r="B93" s="5"/>
      <c r="C93" s="17"/>
      <c r="D93" s="18"/>
      <c r="E93" s="18"/>
      <c r="F93" s="18"/>
      <c r="G93" s="25"/>
      <c r="H93" s="16"/>
    </row>
    <row r="94" spans="1:8">
      <c r="A94" s="19"/>
      <c r="B94" s="5"/>
      <c r="C94" s="17"/>
      <c r="D94" s="18"/>
      <c r="E94" s="18"/>
      <c r="F94" s="18"/>
      <c r="G94" s="25"/>
      <c r="H94" s="16"/>
    </row>
    <row r="95" spans="1:8">
      <c r="A95" s="19" t="s">
        <v>60</v>
      </c>
      <c r="B95" s="5" t="s">
        <v>113</v>
      </c>
      <c r="C95" s="17">
        <v>158232</v>
      </c>
      <c r="D95" s="18">
        <v>347</v>
      </c>
      <c r="E95" s="18">
        <v>152</v>
      </c>
      <c r="F95" s="18" t="s">
        <v>88</v>
      </c>
      <c r="G95" s="25"/>
      <c r="H95" s="1"/>
    </row>
    <row r="96" spans="1:8">
      <c r="A96" s="5" t="s">
        <v>101</v>
      </c>
      <c r="B96" s="5" t="s">
        <v>113</v>
      </c>
      <c r="C96" s="17">
        <v>130032</v>
      </c>
      <c r="D96" s="18">
        <v>301</v>
      </c>
      <c r="E96" s="18">
        <v>144</v>
      </c>
      <c r="F96" s="18">
        <v>18</v>
      </c>
      <c r="G96" s="25"/>
      <c r="H96" s="1"/>
    </row>
    <row r="97" spans="1:8">
      <c r="A97" s="5" t="s">
        <v>46</v>
      </c>
      <c r="B97" s="5" t="s">
        <v>113</v>
      </c>
      <c r="C97" s="17">
        <v>129168</v>
      </c>
      <c r="D97" s="18">
        <v>276</v>
      </c>
      <c r="E97" s="18">
        <v>156</v>
      </c>
      <c r="F97" s="18">
        <v>12</v>
      </c>
      <c r="G97" s="25"/>
      <c r="H97" s="1"/>
    </row>
    <row r="98" spans="1:8">
      <c r="A98" s="5" t="s">
        <v>99</v>
      </c>
      <c r="B98" s="5" t="s">
        <v>113</v>
      </c>
      <c r="C98" s="17">
        <v>88500</v>
      </c>
      <c r="D98" s="18">
        <v>236</v>
      </c>
      <c r="E98" s="18">
        <v>125</v>
      </c>
      <c r="F98" s="18">
        <v>5</v>
      </c>
      <c r="G98" s="25"/>
      <c r="H98" s="1"/>
    </row>
    <row r="99" spans="1:8">
      <c r="A99" s="20" t="s">
        <v>120</v>
      </c>
      <c r="B99" s="5" t="s">
        <v>113</v>
      </c>
      <c r="C99" s="17">
        <v>72954</v>
      </c>
      <c r="D99" s="18">
        <v>193</v>
      </c>
      <c r="E99" s="18">
        <v>126</v>
      </c>
      <c r="F99" s="18">
        <v>5</v>
      </c>
      <c r="G99" s="25"/>
      <c r="H99" s="1"/>
    </row>
    <row r="100" spans="1:8">
      <c r="A100" s="20" t="s">
        <v>141</v>
      </c>
      <c r="B100" s="5" t="s">
        <v>113</v>
      </c>
      <c r="C100" s="17">
        <v>68058</v>
      </c>
      <c r="D100" s="18">
        <v>199</v>
      </c>
      <c r="E100" s="18">
        <v>114</v>
      </c>
      <c r="F100" s="18" t="s">
        <v>88</v>
      </c>
      <c r="G100" s="25"/>
      <c r="H100" s="1"/>
    </row>
    <row r="101" spans="1:8">
      <c r="A101" s="20" t="s">
        <v>106</v>
      </c>
      <c r="B101" s="5" t="s">
        <v>113</v>
      </c>
      <c r="C101" s="17">
        <v>6552</v>
      </c>
      <c r="D101" s="18">
        <v>52</v>
      </c>
      <c r="E101" s="18">
        <v>42</v>
      </c>
      <c r="F101" s="18">
        <v>4</v>
      </c>
      <c r="G101" s="25"/>
      <c r="H101" s="1"/>
    </row>
    <row r="102" spans="1:8">
      <c r="A102" s="20"/>
      <c r="B102" s="5"/>
      <c r="C102" s="17"/>
      <c r="D102" s="18"/>
      <c r="E102" s="18"/>
      <c r="F102" s="18"/>
      <c r="G102" s="25"/>
      <c r="H102" s="16"/>
    </row>
    <row r="103" spans="1:8">
      <c r="A103" s="19" t="s">
        <v>54</v>
      </c>
      <c r="B103" s="5" t="s">
        <v>117</v>
      </c>
      <c r="C103" s="17">
        <v>70800</v>
      </c>
      <c r="D103" s="18">
        <v>200</v>
      </c>
      <c r="E103" s="18">
        <v>118</v>
      </c>
      <c r="F103" s="18">
        <v>10</v>
      </c>
      <c r="G103" s="25"/>
      <c r="H103" s="1"/>
    </row>
    <row r="104" spans="1:8">
      <c r="A104" s="19" t="s">
        <v>103</v>
      </c>
      <c r="B104" s="5" t="s">
        <v>117</v>
      </c>
      <c r="C104" s="17">
        <v>1944</v>
      </c>
      <c r="D104" s="18">
        <v>27</v>
      </c>
      <c r="E104" s="18">
        <v>24</v>
      </c>
      <c r="F104" s="18" t="s">
        <v>88</v>
      </c>
      <c r="G104" s="25"/>
      <c r="H104" s="1"/>
    </row>
    <row r="105" spans="1:8">
      <c r="A105" s="19" t="s">
        <v>139</v>
      </c>
      <c r="B105" s="5" t="s">
        <v>117</v>
      </c>
      <c r="C105" s="17">
        <v>360</v>
      </c>
      <c r="D105" s="18">
        <v>12</v>
      </c>
      <c r="E105" s="18">
        <v>10</v>
      </c>
      <c r="F105" s="18" t="s">
        <v>88</v>
      </c>
      <c r="G105" s="25"/>
      <c r="H105" s="1"/>
    </row>
    <row r="106" spans="1:8">
      <c r="A106" s="19"/>
      <c r="B106" s="5"/>
      <c r="C106" s="17"/>
      <c r="D106" s="18"/>
      <c r="E106" s="18"/>
      <c r="F106" s="18"/>
      <c r="G106" s="25"/>
      <c r="H106" s="16"/>
    </row>
    <row r="107" spans="1:8">
      <c r="A107" s="19" t="s">
        <v>32</v>
      </c>
      <c r="B107" s="5" t="s">
        <v>140</v>
      </c>
      <c r="C107" s="17">
        <v>18</v>
      </c>
      <c r="D107" s="18">
        <v>3</v>
      </c>
      <c r="E107" s="18">
        <v>2</v>
      </c>
      <c r="F107" s="18">
        <v>6</v>
      </c>
      <c r="G107" s="25"/>
      <c r="H107" s="1"/>
    </row>
    <row r="108" spans="1:8">
      <c r="A108" s="19"/>
      <c r="B108" s="5"/>
      <c r="C108" s="17"/>
      <c r="D108" s="18"/>
      <c r="E108" s="18"/>
      <c r="F108" s="18"/>
      <c r="G108" s="25"/>
      <c r="H108" s="16"/>
    </row>
    <row r="109" spans="1:8">
      <c r="A109" s="20" t="s">
        <v>36</v>
      </c>
      <c r="B109" s="5" t="s">
        <v>114</v>
      </c>
      <c r="C109" s="17">
        <v>360294</v>
      </c>
      <c r="D109" s="18">
        <v>1133</v>
      </c>
      <c r="E109" s="18">
        <v>106</v>
      </c>
      <c r="F109" s="18">
        <v>24</v>
      </c>
      <c r="G109" s="25" t="s">
        <v>96</v>
      </c>
      <c r="H109" s="1"/>
    </row>
    <row r="110" spans="1:8">
      <c r="A110" s="20" t="s">
        <v>97</v>
      </c>
      <c r="B110" s="5"/>
      <c r="C110" s="17"/>
      <c r="D110" s="18"/>
      <c r="E110" s="18"/>
      <c r="F110" s="18"/>
      <c r="G110" s="25"/>
      <c r="H110" s="16"/>
    </row>
    <row r="111" spans="1:8">
      <c r="A111" s="19" t="s">
        <v>94</v>
      </c>
      <c r="B111" s="5" t="s">
        <v>114</v>
      </c>
      <c r="C111" s="17">
        <v>345102</v>
      </c>
      <c r="D111" s="18">
        <v>1018</v>
      </c>
      <c r="E111" s="18">
        <v>113</v>
      </c>
      <c r="F111" s="18">
        <v>30</v>
      </c>
      <c r="G111" s="25"/>
      <c r="H111" s="1"/>
    </row>
    <row r="112" spans="1:8">
      <c r="A112" s="5" t="s">
        <v>95</v>
      </c>
      <c r="B112" s="5" t="s">
        <v>114</v>
      </c>
      <c r="C112" s="17">
        <v>33768</v>
      </c>
      <c r="D112" s="18">
        <v>168</v>
      </c>
      <c r="E112" s="18">
        <v>67</v>
      </c>
      <c r="F112" s="18">
        <v>8</v>
      </c>
      <c r="G112" s="25"/>
      <c r="H112" s="1"/>
    </row>
    <row r="113" spans="1:8">
      <c r="A113" s="5" t="s">
        <v>11</v>
      </c>
      <c r="B113" s="5" t="s">
        <v>114</v>
      </c>
      <c r="C113" s="17">
        <v>29280</v>
      </c>
      <c r="D113" s="18">
        <v>160</v>
      </c>
      <c r="E113" s="18">
        <v>61</v>
      </c>
      <c r="F113" s="18" t="s">
        <v>88</v>
      </c>
      <c r="G113" s="25"/>
      <c r="H113" s="1"/>
    </row>
    <row r="114" spans="1:8">
      <c r="A114" s="5"/>
      <c r="B114" s="5"/>
      <c r="C114" s="17"/>
      <c r="D114" s="18"/>
      <c r="E114" s="18"/>
      <c r="F114" s="18"/>
      <c r="G114" s="25"/>
      <c r="H114" s="16"/>
    </row>
    <row r="115" spans="1:8">
      <c r="A115" s="5" t="s">
        <v>137</v>
      </c>
      <c r="B115" s="5" t="s">
        <v>138</v>
      </c>
      <c r="C115" s="17">
        <v>63</v>
      </c>
      <c r="D115" s="18">
        <v>7</v>
      </c>
      <c r="E115" s="18">
        <v>3</v>
      </c>
      <c r="F115" s="18">
        <v>2</v>
      </c>
      <c r="G115" s="25"/>
      <c r="H115" s="1"/>
    </row>
    <row r="116" spans="1:8">
      <c r="A116" s="5"/>
      <c r="B116" s="5"/>
      <c r="C116" s="17"/>
      <c r="D116" s="18"/>
      <c r="E116" s="18"/>
      <c r="F116" s="18"/>
      <c r="G116" s="25"/>
      <c r="H116" s="16"/>
    </row>
    <row r="117" spans="1:8">
      <c r="A117" s="5" t="s">
        <v>39</v>
      </c>
      <c r="B117" s="5" t="s">
        <v>135</v>
      </c>
      <c r="C117" s="17">
        <v>4212</v>
      </c>
      <c r="D117" s="18">
        <v>52</v>
      </c>
      <c r="E117" s="18">
        <v>27</v>
      </c>
      <c r="F117" s="18">
        <v>2</v>
      </c>
      <c r="G117" s="25"/>
      <c r="H117" s="1"/>
    </row>
    <row r="118" spans="1:8">
      <c r="A118" s="5"/>
      <c r="B118" s="5"/>
      <c r="C118" s="17"/>
      <c r="D118" s="18"/>
      <c r="E118" s="18"/>
      <c r="F118" s="18"/>
      <c r="G118" s="25"/>
      <c r="H118" s="16"/>
    </row>
    <row r="119" spans="1:8">
      <c r="A119" s="5" t="s">
        <v>142</v>
      </c>
      <c r="B119" s="5" t="s">
        <v>134</v>
      </c>
      <c r="C119" s="17">
        <v>7488</v>
      </c>
      <c r="D119" s="18">
        <v>68</v>
      </c>
      <c r="E119" s="18">
        <v>36</v>
      </c>
      <c r="F119" s="18">
        <v>4</v>
      </c>
      <c r="G119" s="25" t="s">
        <v>143</v>
      </c>
      <c r="H119" s="1"/>
    </row>
    <row r="120" spans="1:8">
      <c r="A120" s="5" t="s">
        <v>144</v>
      </c>
      <c r="B120" s="5"/>
      <c r="C120" s="17"/>
      <c r="D120" s="18"/>
      <c r="E120" s="18"/>
      <c r="F120" s="18"/>
      <c r="G120" s="25"/>
      <c r="H120" s="16"/>
    </row>
    <row r="121" spans="1:8">
      <c r="A121" s="5" t="s">
        <v>104</v>
      </c>
      <c r="B121" s="5" t="s">
        <v>134</v>
      </c>
      <c r="C121" s="17">
        <v>3120</v>
      </c>
      <c r="D121" s="18">
        <v>72</v>
      </c>
      <c r="E121" s="18">
        <v>16</v>
      </c>
      <c r="F121" s="18">
        <v>9</v>
      </c>
      <c r="G121" s="25" t="s">
        <v>105</v>
      </c>
      <c r="H121" s="1"/>
    </row>
    <row r="122" spans="1:8">
      <c r="A122" s="5"/>
      <c r="B122" s="5"/>
      <c r="C122" s="17"/>
      <c r="D122" s="18"/>
      <c r="E122" s="18"/>
      <c r="F122" s="18"/>
      <c r="G122" s="25"/>
      <c r="H122" s="16"/>
    </row>
    <row r="123" spans="1:8">
      <c r="A123" s="19" t="s">
        <v>90</v>
      </c>
      <c r="B123" s="5" t="s">
        <v>91</v>
      </c>
      <c r="C123" s="17">
        <v>376974</v>
      </c>
      <c r="D123" s="18">
        <v>537</v>
      </c>
      <c r="E123" s="18">
        <v>234</v>
      </c>
      <c r="F123" s="18">
        <v>20</v>
      </c>
      <c r="G123" s="25" t="s">
        <v>92</v>
      </c>
      <c r="H123" s="1"/>
    </row>
    <row r="124" spans="1:8">
      <c r="A124" s="19" t="s">
        <v>93</v>
      </c>
      <c r="B124" s="5"/>
      <c r="C124" s="17"/>
      <c r="D124" s="18"/>
      <c r="E124" s="18"/>
      <c r="F124" s="18"/>
      <c r="G124" s="25"/>
      <c r="H124" s="16"/>
    </row>
    <row r="125" spans="1:8">
      <c r="A125" s="5" t="s">
        <v>129</v>
      </c>
      <c r="B125" s="5" t="s">
        <v>91</v>
      </c>
      <c r="C125" s="17">
        <v>349840</v>
      </c>
      <c r="D125" s="18">
        <v>570</v>
      </c>
      <c r="E125" s="18">
        <v>204</v>
      </c>
      <c r="F125" s="18">
        <v>11</v>
      </c>
      <c r="G125" s="25" t="s">
        <v>116</v>
      </c>
      <c r="H125" s="1"/>
    </row>
    <row r="126" spans="1:8">
      <c r="A126" s="5" t="s">
        <v>130</v>
      </c>
      <c r="B126" s="5"/>
      <c r="C126" s="17"/>
      <c r="D126" s="18"/>
      <c r="E126" s="18"/>
      <c r="F126" s="18"/>
      <c r="G126" s="25"/>
      <c r="H126" s="16"/>
    </row>
    <row r="127" spans="1:8">
      <c r="A127" s="5" t="s">
        <v>126</v>
      </c>
      <c r="B127" s="5" t="s">
        <v>91</v>
      </c>
      <c r="C127" s="17">
        <v>111384</v>
      </c>
      <c r="D127" s="18">
        <v>238</v>
      </c>
      <c r="E127" s="18">
        <v>156</v>
      </c>
      <c r="F127" s="18">
        <v>8</v>
      </c>
      <c r="G127" s="25"/>
      <c r="H127" s="1"/>
    </row>
    <row r="128" spans="1:8">
      <c r="A128" s="5" t="s">
        <v>55</v>
      </c>
      <c r="B128" s="5" t="s">
        <v>91</v>
      </c>
      <c r="C128" s="17">
        <v>139035</v>
      </c>
      <c r="D128" s="18">
        <v>305</v>
      </c>
      <c r="E128" s="18">
        <v>155</v>
      </c>
      <c r="F128" s="18">
        <v>10</v>
      </c>
      <c r="G128" s="25"/>
      <c r="H128" s="1"/>
    </row>
    <row r="129" spans="1:12">
      <c r="A129" s="20" t="s">
        <v>15</v>
      </c>
      <c r="B129" s="5" t="s">
        <v>91</v>
      </c>
      <c r="C129" s="17">
        <v>76935</v>
      </c>
      <c r="D129" s="18">
        <v>223</v>
      </c>
      <c r="E129" s="18">
        <v>115</v>
      </c>
      <c r="F129" s="18">
        <v>15</v>
      </c>
      <c r="G129" s="25"/>
      <c r="H129" s="1"/>
    </row>
    <row r="130" spans="1:12">
      <c r="A130" s="5" t="s">
        <v>131</v>
      </c>
      <c r="B130" s="5" t="s">
        <v>91</v>
      </c>
      <c r="C130" s="17">
        <v>48195</v>
      </c>
      <c r="D130" s="18">
        <v>153</v>
      </c>
      <c r="E130" s="18">
        <v>105</v>
      </c>
      <c r="F130" s="18">
        <v>6</v>
      </c>
      <c r="G130" s="25" t="s">
        <v>98</v>
      </c>
      <c r="H130" s="1"/>
    </row>
    <row r="131" spans="1:12">
      <c r="A131" s="5" t="s">
        <v>115</v>
      </c>
      <c r="B131" s="5"/>
      <c r="C131" s="17"/>
      <c r="D131" s="18"/>
      <c r="E131" s="18"/>
      <c r="F131" s="18"/>
      <c r="G131" s="25"/>
      <c r="H131" s="16"/>
    </row>
    <row r="132" spans="1:12">
      <c r="A132" s="5" t="s">
        <v>29</v>
      </c>
      <c r="B132" s="5" t="s">
        <v>91</v>
      </c>
      <c r="C132" s="17">
        <v>24069</v>
      </c>
      <c r="D132" s="18">
        <v>113</v>
      </c>
      <c r="E132" s="18">
        <v>71</v>
      </c>
      <c r="F132" s="18">
        <v>6</v>
      </c>
      <c r="G132" s="25"/>
      <c r="H132" s="1"/>
      <c r="L132" s="26"/>
    </row>
    <row r="133" spans="1:12">
      <c r="A133" s="5" t="s">
        <v>18</v>
      </c>
      <c r="B133" s="5" t="s">
        <v>91</v>
      </c>
      <c r="C133" s="17">
        <v>18876</v>
      </c>
      <c r="D133" s="18">
        <v>121</v>
      </c>
      <c r="E133" s="18">
        <v>52</v>
      </c>
      <c r="F133" s="18">
        <v>2</v>
      </c>
      <c r="G133" s="25"/>
      <c r="H133" s="1"/>
    </row>
    <row r="134" spans="1:12">
      <c r="A134" s="20" t="s">
        <v>118</v>
      </c>
      <c r="B134" s="5" t="s">
        <v>91</v>
      </c>
      <c r="C134" s="17">
        <v>3069</v>
      </c>
      <c r="D134" s="18">
        <v>33</v>
      </c>
      <c r="E134" s="18">
        <v>31</v>
      </c>
      <c r="F134" s="18">
        <v>3</v>
      </c>
      <c r="G134" s="25"/>
      <c r="H134" s="1"/>
      <c r="L134" s="26"/>
    </row>
    <row r="135" spans="1:12">
      <c r="A135" s="20" t="s">
        <v>119</v>
      </c>
      <c r="B135" s="5" t="s">
        <v>91</v>
      </c>
      <c r="C135" s="17">
        <v>2730</v>
      </c>
      <c r="D135" s="18">
        <v>35</v>
      </c>
      <c r="E135" s="18">
        <v>26</v>
      </c>
      <c r="F135" s="18">
        <v>3</v>
      </c>
      <c r="G135" s="25"/>
      <c r="H135" s="1"/>
      <c r="K135" s="27"/>
      <c r="L135" s="26"/>
    </row>
    <row r="136" spans="1:12">
      <c r="A136" s="20"/>
      <c r="B136" s="5"/>
      <c r="C136" s="17"/>
      <c r="D136" s="18"/>
      <c r="E136" s="18"/>
      <c r="F136" s="18"/>
      <c r="G136" s="25"/>
      <c r="H136" s="16"/>
      <c r="K136" s="27"/>
      <c r="L136" s="26"/>
    </row>
    <row r="137" spans="1:12">
      <c r="A137" s="20" t="s">
        <v>42</v>
      </c>
      <c r="B137" s="5" t="s">
        <v>100</v>
      </c>
      <c r="C137" s="17">
        <v>23754</v>
      </c>
      <c r="D137" s="18">
        <v>107</v>
      </c>
      <c r="E137" s="18">
        <v>74</v>
      </c>
      <c r="F137" s="18">
        <v>4</v>
      </c>
      <c r="G137" s="25"/>
      <c r="H137" s="1"/>
      <c r="K137" s="27"/>
      <c r="L137" s="26"/>
    </row>
    <row r="138" spans="1:12">
      <c r="A138" s="19" t="s">
        <v>26</v>
      </c>
      <c r="B138" s="5" t="s">
        <v>100</v>
      </c>
      <c r="C138" s="17">
        <v>720</v>
      </c>
      <c r="D138" s="18">
        <v>16</v>
      </c>
      <c r="E138" s="18">
        <v>15</v>
      </c>
      <c r="F138" s="18">
        <v>2</v>
      </c>
      <c r="G138" s="25"/>
      <c r="H138" s="1"/>
    </row>
    <row r="139" spans="1:12">
      <c r="A139" s="21"/>
      <c r="B139" s="21"/>
      <c r="C139" s="6"/>
      <c r="D139" s="7"/>
      <c r="E139" s="7"/>
      <c r="F139" s="7"/>
      <c r="G139" s="25"/>
      <c r="H139" s="1"/>
    </row>
    <row r="140" spans="1:12">
      <c r="A140" s="21"/>
      <c r="B140" s="22" t="s">
        <v>107</v>
      </c>
      <c r="C140" s="23">
        <f>SUM(C92:C138)</f>
        <v>6162046</v>
      </c>
      <c r="D140" s="7"/>
      <c r="G140" s="25"/>
      <c r="H140" s="1"/>
    </row>
    <row r="141" spans="1:12">
      <c r="A141" s="21"/>
      <c r="B141" s="24" t="s">
        <v>123</v>
      </c>
      <c r="C141" s="23">
        <f>B65+C140</f>
        <v>25908153</v>
      </c>
      <c r="D141" s="7"/>
      <c r="E141" s="32" t="s">
        <v>124</v>
      </c>
      <c r="F141" s="32">
        <f>H8+H91</f>
        <v>65</v>
      </c>
      <c r="G141" s="25"/>
      <c r="H141" s="1"/>
    </row>
    <row r="142" spans="1:12">
      <c r="A142" s="21"/>
      <c r="B142" s="22"/>
      <c r="C142" s="23"/>
      <c r="D142" s="7"/>
      <c r="G142" s="25"/>
      <c r="H142" s="1"/>
    </row>
    <row r="143" spans="1:12">
      <c r="A143" s="20"/>
      <c r="B143" s="21"/>
      <c r="C143" s="6"/>
      <c r="D143" s="7"/>
      <c r="E143" s="7"/>
      <c r="F143" s="7"/>
      <c r="G143" s="25"/>
      <c r="H143" s="1"/>
    </row>
    <row r="144" spans="1:12">
      <c r="A144" s="24" t="s">
        <v>108</v>
      </c>
      <c r="B144" s="21"/>
      <c r="C144" s="6"/>
      <c r="D144" s="7"/>
      <c r="E144" s="7"/>
      <c r="F144" s="7"/>
      <c r="G144" s="25"/>
      <c r="H144" s="1"/>
    </row>
    <row r="145" spans="1:12">
      <c r="A145" s="5" t="s">
        <v>109</v>
      </c>
      <c r="B145" s="21"/>
      <c r="C145" s="6"/>
      <c r="D145" s="7"/>
      <c r="E145" s="7"/>
      <c r="F145" s="7"/>
      <c r="G145" s="25"/>
      <c r="H145" s="1"/>
    </row>
    <row r="146" spans="1:12">
      <c r="A146" s="13" t="s">
        <v>80</v>
      </c>
      <c r="B146" s="14" t="s">
        <v>81</v>
      </c>
      <c r="C146" s="15" t="s">
        <v>82</v>
      </c>
      <c r="D146" s="14" t="s">
        <v>83</v>
      </c>
      <c r="E146" s="14" t="s">
        <v>84</v>
      </c>
      <c r="F146" s="14" t="s">
        <v>85</v>
      </c>
      <c r="G146" s="13" t="s">
        <v>86</v>
      </c>
      <c r="H146" s="1"/>
    </row>
    <row r="147" spans="1:12" s="33" customFormat="1">
      <c r="A147" s="5" t="s">
        <v>67</v>
      </c>
      <c r="B147" s="5" t="s">
        <v>121</v>
      </c>
      <c r="C147" s="17">
        <v>6684282</v>
      </c>
      <c r="D147" s="18">
        <v>7528</v>
      </c>
      <c r="E147" s="18">
        <v>297</v>
      </c>
      <c r="F147" s="18">
        <v>48</v>
      </c>
      <c r="G147" s="5" t="s">
        <v>133</v>
      </c>
      <c r="H147" s="16"/>
    </row>
    <row r="148" spans="1:12" s="33" customFormat="1">
      <c r="A148" s="5" t="s">
        <v>132</v>
      </c>
      <c r="B148" s="5"/>
      <c r="C148" s="17">
        <f>C147/3</f>
        <v>2228094</v>
      </c>
      <c r="D148" s="18" t="s">
        <v>136</v>
      </c>
      <c r="E148" s="18"/>
      <c r="F148" s="18"/>
      <c r="G148" s="5"/>
      <c r="H148" s="16"/>
    </row>
    <row r="149" spans="1:12" s="33" customFormat="1">
      <c r="A149" s="5" t="s">
        <v>59</v>
      </c>
      <c r="B149" s="5" t="s">
        <v>89</v>
      </c>
      <c r="C149" s="17">
        <v>944190</v>
      </c>
      <c r="D149" s="18">
        <v>1170</v>
      </c>
      <c r="E149" s="18">
        <v>269</v>
      </c>
      <c r="F149" s="18">
        <v>18</v>
      </c>
      <c r="G149" s="5"/>
      <c r="H149" s="16"/>
    </row>
    <row r="150" spans="1:12" s="33" customFormat="1">
      <c r="A150" s="5" t="s">
        <v>62</v>
      </c>
      <c r="B150" s="5" t="s">
        <v>91</v>
      </c>
      <c r="C150" s="17">
        <v>117576</v>
      </c>
      <c r="D150" s="18">
        <v>284</v>
      </c>
      <c r="E150" s="18">
        <v>138</v>
      </c>
      <c r="F150" s="18" t="s">
        <v>88</v>
      </c>
      <c r="G150" s="5"/>
      <c r="H150" s="16"/>
    </row>
    <row r="151" spans="1:12">
      <c r="A151" s="5" t="s">
        <v>16</v>
      </c>
      <c r="B151" s="21" t="s">
        <v>91</v>
      </c>
      <c r="C151" s="6">
        <v>39867</v>
      </c>
      <c r="D151" s="18">
        <v>137</v>
      </c>
      <c r="E151" s="18">
        <v>97</v>
      </c>
      <c r="F151" s="18">
        <v>4</v>
      </c>
      <c r="G151" s="25"/>
      <c r="H151" s="1"/>
    </row>
    <row r="152" spans="1:12">
      <c r="A152" s="5" t="s">
        <v>145</v>
      </c>
      <c r="B152" s="21" t="s">
        <v>138</v>
      </c>
      <c r="C152" s="6">
        <v>2232</v>
      </c>
      <c r="D152" s="18">
        <v>31</v>
      </c>
      <c r="E152" s="18">
        <v>24</v>
      </c>
      <c r="F152" s="18">
        <v>3</v>
      </c>
      <c r="G152" s="25" t="s">
        <v>102</v>
      </c>
      <c r="H152" s="1"/>
    </row>
    <row r="153" spans="1:12">
      <c r="A153" s="5" t="s">
        <v>127</v>
      </c>
      <c r="B153" s="21" t="s">
        <v>128</v>
      </c>
      <c r="C153" s="6">
        <v>330</v>
      </c>
      <c r="D153" s="18">
        <v>11</v>
      </c>
      <c r="E153" s="18">
        <v>10</v>
      </c>
      <c r="F153" s="18" t="s">
        <v>88</v>
      </c>
      <c r="G153" s="25"/>
      <c r="H153" s="1"/>
      <c r="L153" s="26"/>
    </row>
    <row r="154" spans="1:12">
      <c r="A154" s="21"/>
      <c r="B154" s="21"/>
      <c r="C154" s="17"/>
      <c r="D154" s="21"/>
      <c r="E154" s="21"/>
      <c r="F154" s="18"/>
      <c r="G154" s="25"/>
      <c r="H154" s="1"/>
    </row>
  </sheetData>
  <sortState ref="A107:F114">
    <sortCondition descending="1" ref="C107:C1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Bob</cp:lastModifiedBy>
  <cp:lastPrinted>2020-02-17T03:31:07Z</cp:lastPrinted>
  <dcterms:created xsi:type="dcterms:W3CDTF">2020-02-17T02:51:36Z</dcterms:created>
  <dcterms:modified xsi:type="dcterms:W3CDTF">2020-03-15T23:43:46Z</dcterms:modified>
</cp:coreProperties>
</file>