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680" yWindow="-120" windowWidth="24240" windowHeight="13740" activeTab="1"/>
  </bookViews>
  <sheets>
    <sheet name="Chart1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92" i="1"/>
  <c r="H65"/>
  <c r="C45"/>
  <c r="H8"/>
  <c r="F102" l="1"/>
  <c r="C102"/>
</calcChain>
</file>

<file path=xl/sharedStrings.xml><?xml version="1.0" encoding="utf-8"?>
<sst xmlns="http://schemas.openxmlformats.org/spreadsheetml/2006/main" count="173" uniqueCount="84">
  <si>
    <t>M/S HP</t>
  </si>
  <si>
    <t>K6LL</t>
  </si>
  <si>
    <t>K7JQ</t>
  </si>
  <si>
    <t>NG7M</t>
  </si>
  <si>
    <t>N9NA</t>
  </si>
  <si>
    <t>WU9B</t>
  </si>
  <si>
    <t>HH2AA</t>
  </si>
  <si>
    <t>K6WSC</t>
  </si>
  <si>
    <t>KR2E</t>
  </si>
  <si>
    <t>K7MY</t>
  </si>
  <si>
    <t>N6HI</t>
  </si>
  <si>
    <t>N7TU</t>
  </si>
  <si>
    <t>N7RK</t>
  </si>
  <si>
    <t>W7SW</t>
  </si>
  <si>
    <t>N7GP</t>
  </si>
  <si>
    <t>KH7M</t>
  </si>
  <si>
    <t>N7IR</t>
  </si>
  <si>
    <t>K7WP</t>
  </si>
  <si>
    <t>W9CF</t>
  </si>
  <si>
    <t>#entries</t>
  </si>
  <si>
    <t>SSB</t>
  </si>
  <si>
    <t>Entries</t>
  </si>
  <si>
    <t>Call</t>
  </si>
  <si>
    <t>Category</t>
  </si>
  <si>
    <t>Score</t>
  </si>
  <si>
    <t xml:space="preserve">QSO's </t>
  </si>
  <si>
    <t>Hours</t>
  </si>
  <si>
    <t>Notes</t>
  </si>
  <si>
    <t>SOHP</t>
  </si>
  <si>
    <t>SOUHP</t>
  </si>
  <si>
    <t>K9DR</t>
  </si>
  <si>
    <t>N7DD</t>
  </si>
  <si>
    <t>N7RQ</t>
  </si>
  <si>
    <t>K2SS</t>
  </si>
  <si>
    <t>AA7V</t>
  </si>
  <si>
    <t>SOULP</t>
  </si>
  <si>
    <t>N6SS</t>
  </si>
  <si>
    <t xml:space="preserve">AOCC SSB = </t>
  </si>
  <si>
    <t>Non- resident Arizona Outlaws</t>
  </si>
  <si>
    <t>(count for AOCC Ladder Pts only)</t>
  </si>
  <si>
    <t>SOSB20HP</t>
  </si>
  <si>
    <t>N7CW</t>
  </si>
  <si>
    <t xml:space="preserve">AOCC Both Modes = </t>
  </si>
  <si>
    <t xml:space="preserve">Total Entries = </t>
  </si>
  <si>
    <t>SOSB40HP</t>
  </si>
  <si>
    <t>KE6K</t>
  </si>
  <si>
    <t>WA7LNW</t>
  </si>
  <si>
    <t>KY7M</t>
  </si>
  <si>
    <t>KO7SS</t>
  </si>
  <si>
    <t>NA2U</t>
  </si>
  <si>
    <t>ND7K</t>
  </si>
  <si>
    <t>W4IX</t>
  </si>
  <si>
    <t>KY7M KC7V AA7A @ NA7TB</t>
  </si>
  <si>
    <t>N7TY</t>
  </si>
  <si>
    <t>SOSB20</t>
  </si>
  <si>
    <t>NA</t>
  </si>
  <si>
    <t>SOLP</t>
  </si>
  <si>
    <t>SOQRP</t>
  </si>
  <si>
    <t>KH6EU</t>
  </si>
  <si>
    <t>N7ON</t>
  </si>
  <si>
    <t>K7NJ</t>
  </si>
  <si>
    <t>WO7T</t>
  </si>
  <si>
    <t>KE2VB</t>
  </si>
  <si>
    <t>K7AZT</t>
  </si>
  <si>
    <t>SOSB40</t>
  </si>
  <si>
    <t>NG7Z</t>
  </si>
  <si>
    <t>SOSB160</t>
  </si>
  <si>
    <t>N4ZZ</t>
  </si>
  <si>
    <t>N5FO</t>
  </si>
  <si>
    <t>W7CXX</t>
  </si>
  <si>
    <t>2021 ARRL DX CW Contest - Arizona Outlaws Contest Club Scores</t>
  </si>
  <si>
    <t>2021 ARRL DX SSB Contest - Arizona Outlaws Contest Club Scores</t>
  </si>
  <si>
    <t>M/2 HP</t>
  </si>
  <si>
    <t>K7HP</t>
  </si>
  <si>
    <t>at NA7TB</t>
  </si>
  <si>
    <t>AA7V KC7V W4IX N6WIN (at N6WIN)</t>
  </si>
  <si>
    <t>SOSB15HP</t>
  </si>
  <si>
    <t>W7ZR</t>
  </si>
  <si>
    <t xml:space="preserve">N7TU </t>
  </si>
  <si>
    <t>NA2U at KH6ZM</t>
  </si>
  <si>
    <t>K7VZ</t>
  </si>
  <si>
    <t>K6PF</t>
  </si>
  <si>
    <t>AOCC CW Total</t>
  </si>
  <si>
    <t>DXCC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</si>
</sst>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0" fillId="0" borderId="0" xfId="0" applyNumberForma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/>
    </xf>
    <xf numFmtId="49" fontId="0" fillId="0" borderId="0" xfId="0" applyNumberFormat="1" applyFont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3" fontId="13" fillId="0" borderId="0" xfId="0" applyNumberFormat="1" applyFont="1" applyAlignment="1">
      <alignment horizontal="right" vertical="top"/>
    </xf>
    <xf numFmtId="46" fontId="0" fillId="0" borderId="0" xfId="0" applyNumberFormat="1" applyFont="1"/>
    <xf numFmtId="164" fontId="1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Sheet1!$G$95:$G$101</c:f>
              <c:strCache>
                <c:ptCount val="1"/>
                <c:pt idx="0">
                  <c:v>Non- resident Arizona Outlaws (count for AOCC Ladder Pts only) Notes 7 10 2.5</c:v>
                </c:pt>
              </c:strCache>
            </c:strRef>
          </c:tx>
          <c:cat>
            <c:multiLvlStrRef>
              <c:f>Sheet1!$A$102:$F$104</c:f>
              <c:multiLvlStrCache>
                <c:ptCount val="1"/>
                <c:lvl>
                  <c:pt idx="0">
                    <c:v>48</c:v>
                  </c:pt>
                </c:lvl>
                <c:lvl>
                  <c:pt idx="0">
                    <c:v>Total Entries = </c:v>
                  </c:pt>
                </c:lvl>
                <c:lvl>
                  <c:pt idx="0">
                    <c:v>21,784,204</c:v>
                  </c:pt>
                </c:lvl>
                <c:lvl>
                  <c:pt idx="0">
                    <c:v>AOCC Both Modes = </c:v>
                  </c:pt>
                </c:lvl>
              </c:multiLvlStrCache>
            </c:multiLvlStrRef>
          </c:cat>
          <c:val>
            <c:numRef>
              <c:f>Sheet1!$G$102:$G$104</c:f>
              <c:numCache>
                <c:formatCode>General</c:formatCode>
                <c:ptCount val="3"/>
              </c:numCache>
            </c:numRef>
          </c:val>
        </c:ser>
        <c:axId val="120792576"/>
        <c:axId val="120794112"/>
      </c:barChart>
      <c:catAx>
        <c:axId val="120792576"/>
        <c:scaling>
          <c:orientation val="minMax"/>
        </c:scaling>
        <c:axPos val="b"/>
        <c:tickLblPos val="nextTo"/>
        <c:crossAx val="120794112"/>
        <c:crosses val="autoZero"/>
        <c:auto val="1"/>
        <c:lblAlgn val="ctr"/>
        <c:lblOffset val="100"/>
      </c:catAx>
      <c:valAx>
        <c:axId val="120794112"/>
        <c:scaling>
          <c:orientation val="minMax"/>
        </c:scaling>
        <c:axPos val="l"/>
        <c:majorGridlines/>
        <c:numFmt formatCode="General" sourceLinked="1"/>
        <c:tickLblPos val="nextTo"/>
        <c:crossAx val="12079257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06"/>
  <sheetViews>
    <sheetView tabSelected="1" zoomScale="115" zoomScaleNormal="115" workbookViewId="0">
      <selection activeCell="A79" sqref="A79"/>
    </sheetView>
  </sheetViews>
  <sheetFormatPr defaultRowHeight="15"/>
  <cols>
    <col min="1" max="1" width="20.28515625" customWidth="1"/>
    <col min="2" max="2" width="20.7109375" customWidth="1"/>
    <col min="3" max="3" width="13.42578125" customWidth="1"/>
    <col min="4" max="4" width="13.85546875" customWidth="1"/>
    <col min="5" max="5" width="12.85546875" customWidth="1"/>
    <col min="6" max="6" width="10.42578125" customWidth="1"/>
    <col min="7" max="7" width="48.42578125" style="26" customWidth="1"/>
    <col min="11" max="11" width="9.7109375" customWidth="1"/>
    <col min="12" max="12" width="11" customWidth="1"/>
  </cols>
  <sheetData>
    <row r="4" spans="1:8" ht="18">
      <c r="A4" s="4" t="s">
        <v>70</v>
      </c>
    </row>
    <row r="7" spans="1:8">
      <c r="A7" s="13" t="s">
        <v>22</v>
      </c>
      <c r="B7" s="14" t="s">
        <v>23</v>
      </c>
      <c r="C7" s="15" t="s">
        <v>24</v>
      </c>
      <c r="D7" s="14" t="s">
        <v>25</v>
      </c>
      <c r="E7" s="14" t="s">
        <v>83</v>
      </c>
      <c r="F7" s="14" t="s">
        <v>26</v>
      </c>
      <c r="G7" s="13" t="s">
        <v>27</v>
      </c>
      <c r="H7" s="1" t="s">
        <v>19</v>
      </c>
    </row>
    <row r="8" spans="1:8">
      <c r="A8" t="s">
        <v>6</v>
      </c>
      <c r="B8" s="1" t="s">
        <v>35</v>
      </c>
      <c r="C8" s="2">
        <v>3665050</v>
      </c>
      <c r="D8" s="1">
        <v>4130</v>
      </c>
      <c r="E8" s="1">
        <v>295</v>
      </c>
      <c r="F8" s="1">
        <v>39</v>
      </c>
      <c r="G8" s="30" t="s">
        <v>48</v>
      </c>
      <c r="H8">
        <f>COUNT(C8:C44)</f>
        <v>29</v>
      </c>
    </row>
    <row r="9" spans="1:8">
      <c r="B9" s="1"/>
      <c r="C9" s="2"/>
      <c r="D9" s="1"/>
      <c r="E9" s="1"/>
      <c r="F9" s="1"/>
      <c r="G9" s="30"/>
    </row>
    <row r="10" spans="1:8">
      <c r="A10" t="s">
        <v>15</v>
      </c>
      <c r="B10" s="1" t="s">
        <v>29</v>
      </c>
      <c r="C10" s="2">
        <v>2958228</v>
      </c>
      <c r="D10" s="1">
        <v>3613</v>
      </c>
      <c r="E10" s="1">
        <v>273</v>
      </c>
      <c r="F10" s="1">
        <v>34</v>
      </c>
      <c r="G10" s="31" t="s">
        <v>49</v>
      </c>
    </row>
    <row r="11" spans="1:8">
      <c r="B11" s="1"/>
      <c r="C11" s="2"/>
      <c r="D11" s="1"/>
      <c r="E11" s="1"/>
      <c r="F11" s="1"/>
      <c r="G11" s="31"/>
    </row>
    <row r="12" spans="1:8">
      <c r="A12" t="s">
        <v>50</v>
      </c>
      <c r="B12" s="1" t="s">
        <v>29</v>
      </c>
      <c r="C12" s="2">
        <v>2146725</v>
      </c>
      <c r="D12" s="1">
        <v>2175</v>
      </c>
      <c r="E12" s="1">
        <v>329</v>
      </c>
      <c r="F12" s="1">
        <v>47</v>
      </c>
      <c r="G12" s="31" t="s">
        <v>51</v>
      </c>
    </row>
    <row r="13" spans="1:8">
      <c r="B13" s="1"/>
      <c r="C13" s="2"/>
      <c r="D13" s="1"/>
      <c r="E13" s="1"/>
      <c r="F13" s="1"/>
      <c r="G13" s="31"/>
    </row>
    <row r="14" spans="1:8">
      <c r="A14" t="s">
        <v>47</v>
      </c>
      <c r="B14" s="1" t="s">
        <v>0</v>
      </c>
      <c r="C14" s="2">
        <v>2067120</v>
      </c>
      <c r="D14" s="1">
        <v>2010</v>
      </c>
      <c r="E14" s="1">
        <v>348</v>
      </c>
      <c r="F14" s="1">
        <v>48</v>
      </c>
      <c r="G14" s="31" t="s">
        <v>52</v>
      </c>
    </row>
    <row r="15" spans="1:8">
      <c r="B15" s="1"/>
      <c r="C15" s="2"/>
      <c r="D15" s="1"/>
      <c r="E15" s="1"/>
      <c r="F15" s="1"/>
      <c r="G15" s="31"/>
    </row>
    <row r="16" spans="1:8">
      <c r="B16" s="1"/>
      <c r="C16" s="2"/>
      <c r="D16" s="1"/>
      <c r="E16" s="1"/>
      <c r="F16" s="1"/>
      <c r="G16" s="31"/>
    </row>
    <row r="17" spans="1:7">
      <c r="B17" s="1"/>
      <c r="C17" s="2"/>
      <c r="D17" s="1"/>
      <c r="E17" s="1"/>
      <c r="F17" s="1"/>
      <c r="G17" s="31"/>
    </row>
    <row r="18" spans="1:7">
      <c r="A18" t="s">
        <v>1</v>
      </c>
      <c r="B18" s="1" t="s">
        <v>29</v>
      </c>
      <c r="C18" s="2">
        <v>1072692</v>
      </c>
      <c r="D18" s="1">
        <v>1436</v>
      </c>
      <c r="E18" s="1">
        <v>249</v>
      </c>
      <c r="F18" s="1">
        <v>25</v>
      </c>
      <c r="G18" s="30"/>
    </row>
    <row r="19" spans="1:7">
      <c r="A19" t="s">
        <v>53</v>
      </c>
      <c r="B19" s="1" t="s">
        <v>29</v>
      </c>
      <c r="C19" s="2">
        <v>930636</v>
      </c>
      <c r="D19" s="1">
        <v>1231</v>
      </c>
      <c r="E19" s="1">
        <v>252</v>
      </c>
      <c r="F19" s="1">
        <v>31</v>
      </c>
      <c r="G19" s="30"/>
    </row>
    <row r="20" spans="1:7">
      <c r="A20" t="s">
        <v>41</v>
      </c>
      <c r="B20" s="1" t="s">
        <v>28</v>
      </c>
      <c r="C20" s="2">
        <v>460650</v>
      </c>
      <c r="D20" s="1">
        <v>832</v>
      </c>
      <c r="E20" s="1">
        <v>185</v>
      </c>
      <c r="F20" s="1">
        <v>15</v>
      </c>
      <c r="G20" s="30"/>
    </row>
    <row r="21" spans="1:7">
      <c r="A21" t="s">
        <v>11</v>
      </c>
      <c r="B21" s="1" t="s">
        <v>54</v>
      </c>
      <c r="C21" s="2">
        <v>277350</v>
      </c>
      <c r="D21" s="1">
        <v>1075</v>
      </c>
      <c r="E21" s="1">
        <v>86</v>
      </c>
      <c r="F21" s="1">
        <v>21</v>
      </c>
      <c r="G21" s="31" t="s">
        <v>33</v>
      </c>
    </row>
    <row r="22" spans="1:7">
      <c r="B22" s="1"/>
      <c r="C22" s="2"/>
      <c r="D22" s="1"/>
      <c r="E22" s="1"/>
      <c r="F22" s="1"/>
      <c r="G22" s="31"/>
    </row>
    <row r="23" spans="1:7">
      <c r="A23" t="s">
        <v>31</v>
      </c>
      <c r="B23" s="1" t="s">
        <v>54</v>
      </c>
      <c r="C23" s="2">
        <v>265776</v>
      </c>
      <c r="D23" s="1">
        <v>905</v>
      </c>
      <c r="E23" s="1">
        <v>98</v>
      </c>
      <c r="F23" s="1">
        <v>25</v>
      </c>
      <c r="G23" s="30"/>
    </row>
    <row r="24" spans="1:7">
      <c r="A24" t="s">
        <v>13</v>
      </c>
      <c r="B24" s="1" t="s">
        <v>29</v>
      </c>
      <c r="C24" s="2">
        <v>263952</v>
      </c>
      <c r="D24" s="1">
        <v>611</v>
      </c>
      <c r="E24" s="1">
        <v>144</v>
      </c>
      <c r="F24" s="1" t="s">
        <v>55</v>
      </c>
      <c r="G24" s="30"/>
    </row>
    <row r="25" spans="1:7">
      <c r="A25" t="s">
        <v>4</v>
      </c>
      <c r="B25" s="1" t="s">
        <v>29</v>
      </c>
      <c r="C25" s="2">
        <v>257610</v>
      </c>
      <c r="D25" s="1">
        <v>554</v>
      </c>
      <c r="E25" s="1">
        <v>155</v>
      </c>
      <c r="F25" s="1">
        <v>16</v>
      </c>
      <c r="G25" s="30"/>
    </row>
    <row r="26" spans="1:7">
      <c r="A26" t="s">
        <v>7</v>
      </c>
      <c r="B26" s="1" t="s">
        <v>35</v>
      </c>
      <c r="C26" s="2">
        <v>229836</v>
      </c>
      <c r="D26" s="1">
        <v>428</v>
      </c>
      <c r="E26" s="1">
        <v>179</v>
      </c>
      <c r="F26" s="1">
        <v>21</v>
      </c>
      <c r="G26" s="30"/>
    </row>
    <row r="27" spans="1:7">
      <c r="A27" t="s">
        <v>17</v>
      </c>
      <c r="B27" s="1" t="s">
        <v>29</v>
      </c>
      <c r="C27" s="2">
        <v>226575</v>
      </c>
      <c r="D27" s="1">
        <v>475</v>
      </c>
      <c r="E27" s="1">
        <v>159</v>
      </c>
      <c r="F27" s="1">
        <v>18</v>
      </c>
      <c r="G27" s="30"/>
    </row>
    <row r="28" spans="1:7">
      <c r="A28" t="s">
        <v>2</v>
      </c>
      <c r="B28" s="1" t="s">
        <v>29</v>
      </c>
      <c r="C28" s="2">
        <v>213000</v>
      </c>
      <c r="D28" s="1">
        <v>500</v>
      </c>
      <c r="E28" s="1">
        <v>142</v>
      </c>
      <c r="F28" s="1">
        <v>17</v>
      </c>
      <c r="G28" s="30"/>
    </row>
    <row r="29" spans="1:7">
      <c r="A29" t="s">
        <v>34</v>
      </c>
      <c r="B29" s="1" t="s">
        <v>29</v>
      </c>
      <c r="C29" s="2">
        <v>151188</v>
      </c>
      <c r="D29" s="1">
        <v>293</v>
      </c>
      <c r="E29" s="1">
        <v>172</v>
      </c>
      <c r="F29" s="1">
        <v>12</v>
      </c>
      <c r="G29" s="30"/>
    </row>
    <row r="30" spans="1:7">
      <c r="A30" t="s">
        <v>16</v>
      </c>
      <c r="B30" s="1" t="s">
        <v>57</v>
      </c>
      <c r="C30" s="2">
        <v>140844</v>
      </c>
      <c r="D30" s="1">
        <v>388</v>
      </c>
      <c r="E30" s="1">
        <v>121</v>
      </c>
      <c r="F30" s="1" t="s">
        <v>55</v>
      </c>
      <c r="G30" s="30"/>
    </row>
    <row r="31" spans="1:7">
      <c r="A31" t="s">
        <v>12</v>
      </c>
      <c r="B31" s="1" t="s">
        <v>28</v>
      </c>
      <c r="C31" s="2">
        <v>57246</v>
      </c>
      <c r="D31" s="1">
        <v>203</v>
      </c>
      <c r="E31" s="1">
        <v>94</v>
      </c>
      <c r="F31" s="1">
        <v>6</v>
      </c>
      <c r="G31" s="30"/>
    </row>
    <row r="32" spans="1:7">
      <c r="A32" t="s">
        <v>5</v>
      </c>
      <c r="B32" s="1" t="s">
        <v>29</v>
      </c>
      <c r="C32" s="2">
        <v>43524</v>
      </c>
      <c r="D32" s="1">
        <v>186</v>
      </c>
      <c r="E32" s="1">
        <v>78</v>
      </c>
      <c r="F32" s="1">
        <v>8</v>
      </c>
      <c r="G32" s="30"/>
    </row>
    <row r="33" spans="1:7">
      <c r="A33" t="s">
        <v>61</v>
      </c>
      <c r="B33" s="1" t="s">
        <v>56</v>
      </c>
      <c r="C33" s="2">
        <v>42768</v>
      </c>
      <c r="D33" s="1">
        <v>162</v>
      </c>
      <c r="E33" s="1">
        <v>88</v>
      </c>
      <c r="F33" s="1">
        <v>10</v>
      </c>
      <c r="G33" s="30"/>
    </row>
    <row r="34" spans="1:7">
      <c r="A34" t="s">
        <v>62</v>
      </c>
      <c r="B34" s="1" t="s">
        <v>28</v>
      </c>
      <c r="C34" s="2">
        <v>28362</v>
      </c>
      <c r="D34" s="1">
        <v>163</v>
      </c>
      <c r="E34" s="1">
        <v>58</v>
      </c>
      <c r="F34" s="1">
        <v>5</v>
      </c>
      <c r="G34" s="30"/>
    </row>
    <row r="35" spans="1:7">
      <c r="A35" t="s">
        <v>45</v>
      </c>
      <c r="B35" s="1" t="s">
        <v>28</v>
      </c>
      <c r="C35" s="2">
        <v>21195</v>
      </c>
      <c r="D35" s="1">
        <v>158</v>
      </c>
      <c r="E35" s="1">
        <v>45</v>
      </c>
      <c r="F35" s="1">
        <v>6</v>
      </c>
      <c r="G35" s="30"/>
    </row>
    <row r="36" spans="1:7">
      <c r="A36" t="s">
        <v>63</v>
      </c>
      <c r="B36" s="1" t="s">
        <v>56</v>
      </c>
      <c r="C36" s="2">
        <v>14400</v>
      </c>
      <c r="D36" s="1">
        <v>100</v>
      </c>
      <c r="E36" s="1">
        <v>48</v>
      </c>
      <c r="F36" s="1">
        <v>7</v>
      </c>
      <c r="G36" s="30"/>
    </row>
    <row r="37" spans="1:7">
      <c r="A37" t="s">
        <v>9</v>
      </c>
      <c r="B37" s="1" t="s">
        <v>28</v>
      </c>
      <c r="C37" s="2">
        <v>12300</v>
      </c>
      <c r="D37" s="1">
        <v>100</v>
      </c>
      <c r="E37" s="1">
        <v>41</v>
      </c>
      <c r="F37" s="1">
        <v>6</v>
      </c>
      <c r="G37" s="30"/>
    </row>
    <row r="38" spans="1:7">
      <c r="A38" t="s">
        <v>18</v>
      </c>
      <c r="B38" s="1" t="s">
        <v>56</v>
      </c>
      <c r="C38" s="2">
        <v>10956</v>
      </c>
      <c r="D38" s="1">
        <v>84</v>
      </c>
      <c r="E38" s="1">
        <v>44</v>
      </c>
      <c r="F38" s="1">
        <v>4</v>
      </c>
      <c r="G38" s="30"/>
    </row>
    <row r="39" spans="1:7">
      <c r="A39" t="s">
        <v>36</v>
      </c>
      <c r="B39" s="1" t="s">
        <v>29</v>
      </c>
      <c r="C39" s="2">
        <v>9312</v>
      </c>
      <c r="D39" s="1">
        <v>100</v>
      </c>
      <c r="E39" s="1">
        <v>32</v>
      </c>
      <c r="F39" s="1">
        <v>8</v>
      </c>
      <c r="G39" s="30"/>
    </row>
    <row r="40" spans="1:7">
      <c r="A40" t="s">
        <v>8</v>
      </c>
      <c r="B40" s="1" t="s">
        <v>35</v>
      </c>
      <c r="C40" s="2">
        <v>5500</v>
      </c>
      <c r="D40" s="1">
        <v>50</v>
      </c>
      <c r="E40" s="1">
        <v>37</v>
      </c>
      <c r="F40" s="1">
        <v>4</v>
      </c>
      <c r="G40" s="30"/>
    </row>
    <row r="41" spans="1:7">
      <c r="A41" s="3" t="s">
        <v>10</v>
      </c>
      <c r="B41" s="1" t="s">
        <v>57</v>
      </c>
      <c r="C41" s="2">
        <v>3120</v>
      </c>
      <c r="D41" s="1">
        <v>52</v>
      </c>
      <c r="E41" s="1">
        <v>20</v>
      </c>
      <c r="F41" s="1">
        <v>20</v>
      </c>
      <c r="G41" s="30"/>
    </row>
    <row r="42" spans="1:7">
      <c r="A42" t="s">
        <v>65</v>
      </c>
      <c r="B42" s="1" t="s">
        <v>56</v>
      </c>
      <c r="C42" s="2">
        <v>3075</v>
      </c>
      <c r="D42" s="1">
        <v>41</v>
      </c>
      <c r="E42" s="1">
        <v>25</v>
      </c>
      <c r="F42" s="1">
        <v>3</v>
      </c>
      <c r="G42" s="30"/>
    </row>
    <row r="43" spans="1:7">
      <c r="A43" t="s">
        <v>14</v>
      </c>
      <c r="B43" s="1" t="s">
        <v>66</v>
      </c>
      <c r="C43" s="2">
        <v>1512</v>
      </c>
      <c r="D43" s="1">
        <v>36</v>
      </c>
      <c r="E43" s="1">
        <v>14</v>
      </c>
      <c r="F43" s="1" t="s">
        <v>55</v>
      </c>
      <c r="G43" s="30"/>
    </row>
    <row r="44" spans="1:7">
      <c r="B44" s="1"/>
      <c r="C44" s="2"/>
      <c r="D44" s="1"/>
      <c r="E44" s="1"/>
      <c r="F44" s="1"/>
      <c r="G44" s="30"/>
    </row>
    <row r="45" spans="1:7">
      <c r="B45" s="24" t="s">
        <v>82</v>
      </c>
      <c r="C45" s="25">
        <f>SUM(C8:C44)</f>
        <v>15580502</v>
      </c>
      <c r="D45" s="1"/>
      <c r="E45" s="1"/>
      <c r="F45" s="1"/>
      <c r="G45" s="30"/>
    </row>
    <row r="46" spans="1:7">
      <c r="B46" s="1"/>
      <c r="C46" s="2"/>
      <c r="D46" s="1"/>
      <c r="E46" s="1"/>
      <c r="F46" s="1"/>
      <c r="G46" s="30"/>
    </row>
    <row r="47" spans="1:7">
      <c r="A47" s="21" t="s">
        <v>38</v>
      </c>
      <c r="B47" s="1"/>
      <c r="C47" s="2"/>
      <c r="D47" s="1"/>
      <c r="E47" s="1"/>
      <c r="F47" s="1"/>
      <c r="G47" s="30"/>
    </row>
    <row r="48" spans="1:7">
      <c r="A48" s="5" t="s">
        <v>39</v>
      </c>
      <c r="B48" s="1"/>
      <c r="C48" s="2"/>
      <c r="D48" s="1"/>
      <c r="E48" s="1"/>
      <c r="F48" s="1"/>
      <c r="G48" s="30"/>
    </row>
    <row r="49" spans="1:8">
      <c r="A49" s="13" t="s">
        <v>22</v>
      </c>
      <c r="B49" s="14" t="s">
        <v>23</v>
      </c>
      <c r="C49" s="15" t="s">
        <v>24</v>
      </c>
      <c r="D49" s="14" t="s">
        <v>25</v>
      </c>
      <c r="E49" s="14" t="s">
        <v>83</v>
      </c>
      <c r="F49" s="14" t="s">
        <v>26</v>
      </c>
      <c r="G49" s="13" t="s">
        <v>27</v>
      </c>
    </row>
    <row r="50" spans="1:8">
      <c r="A50" s="3" t="s">
        <v>67</v>
      </c>
      <c r="B50" s="1" t="s">
        <v>29</v>
      </c>
      <c r="C50" s="2">
        <v>1196100</v>
      </c>
      <c r="D50" s="1">
        <v>1329</v>
      </c>
      <c r="E50" s="1">
        <v>300</v>
      </c>
      <c r="F50" s="1">
        <v>24</v>
      </c>
      <c r="G50" s="31" t="s">
        <v>67</v>
      </c>
    </row>
    <row r="51" spans="1:8">
      <c r="A51" s="3" t="s">
        <v>68</v>
      </c>
      <c r="B51" s="1" t="s">
        <v>28</v>
      </c>
      <c r="C51" s="2">
        <v>892710</v>
      </c>
      <c r="D51" s="1">
        <v>1433</v>
      </c>
      <c r="E51" s="1">
        <v>210</v>
      </c>
      <c r="F51" s="1">
        <v>25</v>
      </c>
      <c r="G51" s="30"/>
    </row>
    <row r="52" spans="1:8">
      <c r="A52" s="3" t="s">
        <v>58</v>
      </c>
      <c r="B52" s="1" t="s">
        <v>56</v>
      </c>
      <c r="C52" s="2">
        <v>105378</v>
      </c>
      <c r="D52" s="1">
        <v>388</v>
      </c>
      <c r="E52" s="1">
        <v>91</v>
      </c>
      <c r="F52" s="1" t="s">
        <v>55</v>
      </c>
      <c r="G52" s="31" t="s">
        <v>59</v>
      </c>
    </row>
    <row r="53" spans="1:8">
      <c r="A53" s="3"/>
      <c r="B53" s="1"/>
      <c r="C53" s="2"/>
      <c r="D53" s="1"/>
      <c r="E53" s="1"/>
      <c r="F53" s="1"/>
      <c r="G53" s="31"/>
    </row>
    <row r="54" spans="1:8">
      <c r="A54" s="3" t="s">
        <v>69</v>
      </c>
      <c r="B54" s="1" t="s">
        <v>29</v>
      </c>
      <c r="C54" s="2">
        <v>91143</v>
      </c>
      <c r="D54" s="1">
        <v>247</v>
      </c>
      <c r="E54" s="1">
        <v>123</v>
      </c>
      <c r="F54" s="1">
        <v>8</v>
      </c>
      <c r="G54" s="31" t="s">
        <v>46</v>
      </c>
    </row>
    <row r="55" spans="1:8">
      <c r="A55" s="3"/>
      <c r="B55" s="1"/>
      <c r="C55" s="2"/>
      <c r="D55" s="1"/>
      <c r="E55" s="1"/>
      <c r="F55" s="1"/>
      <c r="G55" s="31"/>
    </row>
    <row r="56" spans="1:8">
      <c r="A56" s="3" t="s">
        <v>60</v>
      </c>
      <c r="B56" s="1" t="s">
        <v>64</v>
      </c>
      <c r="C56" s="2">
        <v>47880</v>
      </c>
      <c r="D56" s="1">
        <v>288</v>
      </c>
      <c r="E56" s="1">
        <v>70</v>
      </c>
      <c r="F56" s="1">
        <v>9</v>
      </c>
      <c r="G56" s="30"/>
    </row>
    <row r="57" spans="1:8">
      <c r="A57" s="3" t="s">
        <v>30</v>
      </c>
      <c r="B57" s="1" t="s">
        <v>29</v>
      </c>
      <c r="C57" s="2">
        <v>45684</v>
      </c>
      <c r="D57" s="1">
        <v>162</v>
      </c>
      <c r="E57" s="1">
        <v>94</v>
      </c>
      <c r="F57" s="1">
        <v>10</v>
      </c>
      <c r="G57" s="30"/>
    </row>
    <row r="58" spans="1:8">
      <c r="A58" t="s">
        <v>3</v>
      </c>
      <c r="B58" s="1" t="s">
        <v>28</v>
      </c>
      <c r="C58" s="2">
        <v>44454</v>
      </c>
      <c r="D58" s="1">
        <v>239</v>
      </c>
      <c r="E58" s="1">
        <v>62</v>
      </c>
      <c r="F58" s="1">
        <v>5</v>
      </c>
      <c r="G58" s="30"/>
    </row>
    <row r="59" spans="1:8">
      <c r="A59" s="3"/>
      <c r="B59" s="1"/>
      <c r="C59" s="2"/>
      <c r="D59" s="1"/>
      <c r="E59" s="1"/>
      <c r="F59" s="1"/>
      <c r="G59" s="30"/>
    </row>
    <row r="60" spans="1:8">
      <c r="A60" s="1"/>
      <c r="B60" s="1"/>
      <c r="C60" s="1"/>
      <c r="D60" s="1"/>
      <c r="E60" s="1"/>
      <c r="F60" s="1"/>
      <c r="G60" s="27"/>
    </row>
    <row r="61" spans="1:8">
      <c r="G61" s="27"/>
    </row>
    <row r="62" spans="1:8" ht="18">
      <c r="A62" s="4" t="s">
        <v>71</v>
      </c>
      <c r="B62" s="5"/>
      <c r="C62" s="6"/>
      <c r="D62" s="7"/>
      <c r="E62" s="7"/>
      <c r="F62" s="7"/>
      <c r="G62" s="22"/>
      <c r="H62" s="1"/>
    </row>
    <row r="63" spans="1:8">
      <c r="A63" s="5"/>
      <c r="B63" s="5"/>
      <c r="C63" s="9"/>
      <c r="D63" s="5"/>
      <c r="E63" s="5"/>
      <c r="F63" s="5"/>
      <c r="G63" s="22"/>
      <c r="H63" s="1"/>
    </row>
    <row r="64" spans="1:8" ht="15.75">
      <c r="A64" s="10" t="s">
        <v>20</v>
      </c>
      <c r="B64" s="3"/>
      <c r="C64" s="11"/>
      <c r="D64" s="3"/>
      <c r="E64" s="8"/>
      <c r="F64" s="8"/>
      <c r="G64" s="22"/>
      <c r="H64" s="12" t="s">
        <v>21</v>
      </c>
    </row>
    <row r="65" spans="1:12">
      <c r="A65" s="13" t="s">
        <v>22</v>
      </c>
      <c r="B65" s="14" t="s">
        <v>23</v>
      </c>
      <c r="C65" s="15" t="s">
        <v>24</v>
      </c>
      <c r="D65" s="14" t="s">
        <v>25</v>
      </c>
      <c r="E65" s="14" t="s">
        <v>83</v>
      </c>
      <c r="F65" s="14" t="s">
        <v>26</v>
      </c>
      <c r="G65" s="13" t="s">
        <v>27</v>
      </c>
      <c r="H65" s="16">
        <f>COUNT(C66:C91)</f>
        <v>19</v>
      </c>
    </row>
    <row r="66" spans="1:12" s="29" customFormat="1">
      <c r="A66" s="34" t="s">
        <v>15</v>
      </c>
      <c r="B66" s="34" t="s">
        <v>29</v>
      </c>
      <c r="C66" s="35">
        <v>3158490</v>
      </c>
      <c r="D66" s="35">
        <v>4159</v>
      </c>
      <c r="E66" s="36">
        <v>254</v>
      </c>
      <c r="F66" s="36">
        <v>35.299999999999997</v>
      </c>
      <c r="G66" s="34" t="s">
        <v>79</v>
      </c>
      <c r="H66" s="1"/>
      <c r="J66" s="44"/>
      <c r="K66" s="32"/>
    </row>
    <row r="67" spans="1:12" s="29" customFormat="1">
      <c r="A67" s="34"/>
      <c r="B67" s="34"/>
      <c r="C67" s="35"/>
      <c r="D67" s="35"/>
      <c r="E67" s="36"/>
      <c r="F67" s="36"/>
      <c r="G67" s="34"/>
      <c r="H67" s="1"/>
      <c r="J67" s="44"/>
      <c r="K67" s="32"/>
    </row>
    <row r="68" spans="1:12">
      <c r="A68" s="33" t="s">
        <v>50</v>
      </c>
      <c r="B68" s="34" t="s">
        <v>72</v>
      </c>
      <c r="C68" s="35">
        <v>2304126</v>
      </c>
      <c r="D68" s="36">
        <v>2786</v>
      </c>
      <c r="E68" s="36">
        <v>297</v>
      </c>
      <c r="F68" s="36">
        <v>48</v>
      </c>
      <c r="G68" s="3" t="s">
        <v>75</v>
      </c>
      <c r="H68" s="1"/>
    </row>
    <row r="69" spans="1:12">
      <c r="A69" s="33"/>
      <c r="B69" s="34"/>
      <c r="C69" s="35"/>
      <c r="D69" s="36"/>
      <c r="E69" s="36"/>
      <c r="F69" s="36"/>
      <c r="G69" s="3"/>
      <c r="H69" s="1"/>
    </row>
    <row r="70" spans="1:12">
      <c r="A70" s="33"/>
      <c r="B70" s="34"/>
      <c r="C70" s="35"/>
      <c r="D70" s="36"/>
      <c r="E70" s="36"/>
      <c r="F70" s="36"/>
      <c r="G70" s="3"/>
      <c r="H70" s="1"/>
    </row>
    <row r="71" spans="1:12">
      <c r="A71" s="33"/>
      <c r="B71" s="34"/>
      <c r="C71" s="35"/>
      <c r="D71" s="36"/>
      <c r="E71" s="36"/>
      <c r="F71" s="36"/>
      <c r="G71" s="3"/>
      <c r="H71" s="1"/>
    </row>
    <row r="72" spans="1:12">
      <c r="A72" s="33"/>
      <c r="B72" s="34"/>
      <c r="C72" s="35"/>
      <c r="D72" s="36"/>
      <c r="E72" s="36"/>
      <c r="F72" s="36"/>
      <c r="G72" s="3"/>
      <c r="H72" s="1"/>
    </row>
    <row r="73" spans="1:12">
      <c r="A73" s="3" t="s">
        <v>31</v>
      </c>
      <c r="B73" s="34" t="s">
        <v>40</v>
      </c>
      <c r="C73" s="35">
        <v>238140</v>
      </c>
      <c r="D73" s="36">
        <v>811</v>
      </c>
      <c r="E73" s="36">
        <v>98</v>
      </c>
      <c r="F73" s="36">
        <v>25</v>
      </c>
      <c r="G73" s="8"/>
      <c r="H73" s="1"/>
      <c r="L73" s="23"/>
    </row>
    <row r="74" spans="1:12">
      <c r="A74" s="33" t="s">
        <v>16</v>
      </c>
      <c r="B74" s="34" t="s">
        <v>35</v>
      </c>
      <c r="C74" s="35">
        <v>105300</v>
      </c>
      <c r="D74" s="36">
        <v>270</v>
      </c>
      <c r="E74" s="36">
        <v>130</v>
      </c>
      <c r="F74" s="36">
        <v>17.5</v>
      </c>
      <c r="G74" s="8"/>
      <c r="H74" s="1"/>
    </row>
    <row r="75" spans="1:12">
      <c r="A75" s="33" t="s">
        <v>17</v>
      </c>
      <c r="B75" s="34" t="s">
        <v>29</v>
      </c>
      <c r="C75" s="35">
        <v>102375</v>
      </c>
      <c r="D75" s="36">
        <v>274</v>
      </c>
      <c r="E75" s="36">
        <v>125</v>
      </c>
      <c r="F75" s="45">
        <v>11.4</v>
      </c>
      <c r="G75" s="8"/>
      <c r="H75" s="1"/>
    </row>
    <row r="76" spans="1:12">
      <c r="A76" s="33" t="s">
        <v>47</v>
      </c>
      <c r="B76" s="34" t="s">
        <v>29</v>
      </c>
      <c r="C76" s="35">
        <v>79002</v>
      </c>
      <c r="D76" s="36">
        <v>200</v>
      </c>
      <c r="E76" s="36">
        <v>133</v>
      </c>
      <c r="F76" s="36">
        <v>5</v>
      </c>
      <c r="G76" s="3" t="s">
        <v>74</v>
      </c>
      <c r="H76" s="1"/>
      <c r="K76" s="23"/>
    </row>
    <row r="77" spans="1:12">
      <c r="A77" s="34" t="s">
        <v>73</v>
      </c>
      <c r="B77" s="34" t="s">
        <v>29</v>
      </c>
      <c r="C77" s="35">
        <v>78174</v>
      </c>
      <c r="D77" s="36">
        <v>258</v>
      </c>
      <c r="E77" s="36">
        <v>101</v>
      </c>
      <c r="F77" s="36">
        <v>19</v>
      </c>
      <c r="G77" s="8"/>
      <c r="H77" s="1"/>
      <c r="K77" s="23"/>
    </row>
    <row r="78" spans="1:12">
      <c r="A78" s="34" t="s">
        <v>78</v>
      </c>
      <c r="B78" s="34" t="s">
        <v>40</v>
      </c>
      <c r="C78" s="35">
        <v>61752</v>
      </c>
      <c r="D78" s="36">
        <v>332</v>
      </c>
      <c r="E78" s="36">
        <v>62</v>
      </c>
      <c r="F78" s="36">
        <v>4</v>
      </c>
      <c r="G78" s="3" t="s">
        <v>33</v>
      </c>
      <c r="H78" s="1"/>
      <c r="K78" s="23"/>
    </row>
    <row r="79" spans="1:12">
      <c r="A79" s="34"/>
      <c r="B79" s="34"/>
      <c r="C79" s="35"/>
      <c r="D79" s="36"/>
      <c r="E79" s="36"/>
      <c r="F79" s="36"/>
      <c r="G79" s="3"/>
      <c r="H79" s="1"/>
      <c r="K79" s="23"/>
    </row>
    <row r="80" spans="1:12">
      <c r="A80" s="34" t="s">
        <v>36</v>
      </c>
      <c r="B80" s="34" t="s">
        <v>29</v>
      </c>
      <c r="C80" s="35">
        <v>23040</v>
      </c>
      <c r="D80" s="36">
        <v>120</v>
      </c>
      <c r="E80" s="36">
        <v>64</v>
      </c>
      <c r="F80" s="36">
        <v>8</v>
      </c>
      <c r="G80" s="3"/>
      <c r="H80" s="1"/>
      <c r="K80" s="23"/>
    </row>
    <row r="81" spans="1:11">
      <c r="A81" s="34" t="s">
        <v>32</v>
      </c>
      <c r="B81" s="34" t="s">
        <v>76</v>
      </c>
      <c r="C81" s="35">
        <v>14430</v>
      </c>
      <c r="D81" s="36">
        <v>130</v>
      </c>
      <c r="E81" s="36">
        <v>37</v>
      </c>
      <c r="F81" s="36">
        <v>5.3</v>
      </c>
      <c r="G81" s="8"/>
      <c r="H81" s="1"/>
      <c r="J81" s="23"/>
      <c r="K81" s="23"/>
    </row>
    <row r="82" spans="1:11">
      <c r="A82" s="34" t="s">
        <v>4</v>
      </c>
      <c r="B82" s="34" t="s">
        <v>29</v>
      </c>
      <c r="C82" s="35">
        <v>12278</v>
      </c>
      <c r="D82" s="36">
        <v>103</v>
      </c>
      <c r="E82" s="36">
        <v>42</v>
      </c>
      <c r="F82" s="36">
        <v>3.8</v>
      </c>
      <c r="G82" s="8"/>
      <c r="H82" s="1"/>
      <c r="J82" s="23"/>
      <c r="K82" s="23"/>
    </row>
    <row r="83" spans="1:11">
      <c r="A83" s="34" t="s">
        <v>2</v>
      </c>
      <c r="B83" s="34" t="s">
        <v>28</v>
      </c>
      <c r="C83" s="35">
        <v>7344</v>
      </c>
      <c r="D83" s="36">
        <v>68</v>
      </c>
      <c r="E83" s="36">
        <v>36</v>
      </c>
      <c r="F83" s="36">
        <v>3.25</v>
      </c>
      <c r="G83" s="8"/>
      <c r="H83" s="1"/>
      <c r="J83" s="23"/>
      <c r="K83" s="23"/>
    </row>
    <row r="84" spans="1:11">
      <c r="A84" s="34" t="s">
        <v>81</v>
      </c>
      <c r="B84" s="34" t="s">
        <v>56</v>
      </c>
      <c r="C84" s="35">
        <v>5856</v>
      </c>
      <c r="D84" s="36">
        <v>61</v>
      </c>
      <c r="E84" s="36">
        <v>32</v>
      </c>
      <c r="F84" s="36">
        <v>7</v>
      </c>
      <c r="G84" s="8"/>
      <c r="H84" s="1"/>
      <c r="J84" s="23"/>
      <c r="K84" s="23"/>
    </row>
    <row r="85" spans="1:11">
      <c r="A85" s="34" t="s">
        <v>8</v>
      </c>
      <c r="B85" s="34" t="s">
        <v>35</v>
      </c>
      <c r="C85" s="35">
        <v>4305</v>
      </c>
      <c r="D85" s="36">
        <v>41</v>
      </c>
      <c r="E85" s="36">
        <v>35</v>
      </c>
      <c r="F85" s="36">
        <v>3</v>
      </c>
      <c r="G85" s="8"/>
      <c r="H85" s="1"/>
      <c r="J85" s="23"/>
    </row>
    <row r="86" spans="1:11">
      <c r="A86" s="34" t="s">
        <v>9</v>
      </c>
      <c r="B86" s="34" t="s">
        <v>28</v>
      </c>
      <c r="C86" s="35">
        <v>4026</v>
      </c>
      <c r="D86" s="36">
        <v>61</v>
      </c>
      <c r="E86" s="36">
        <v>22</v>
      </c>
      <c r="F86" s="36">
        <v>3</v>
      </c>
      <c r="G86" s="41"/>
      <c r="H86" s="42"/>
      <c r="I86" s="42"/>
      <c r="J86" s="43"/>
    </row>
    <row r="87" spans="1:11">
      <c r="A87" s="34" t="s">
        <v>12</v>
      </c>
      <c r="B87" s="34" t="s">
        <v>44</v>
      </c>
      <c r="C87" s="35">
        <v>3000</v>
      </c>
      <c r="D87" s="36">
        <v>50</v>
      </c>
      <c r="E87" s="36">
        <v>20</v>
      </c>
      <c r="F87" s="36">
        <v>1.5</v>
      </c>
      <c r="G87" s="8"/>
      <c r="H87" s="1"/>
      <c r="J87" s="23"/>
    </row>
    <row r="88" spans="1:11">
      <c r="A88" s="34" t="s">
        <v>14</v>
      </c>
      <c r="B88" s="34" t="s">
        <v>44</v>
      </c>
      <c r="C88" s="35">
        <v>1296</v>
      </c>
      <c r="D88" s="36">
        <v>24</v>
      </c>
      <c r="E88" s="36">
        <v>18</v>
      </c>
      <c r="F88" s="36">
        <v>1</v>
      </c>
      <c r="G88" s="8"/>
      <c r="H88" s="1"/>
      <c r="J88" s="23"/>
    </row>
    <row r="89" spans="1:11">
      <c r="A89" s="33" t="s">
        <v>80</v>
      </c>
      <c r="B89" s="34" t="s">
        <v>56</v>
      </c>
      <c r="C89" s="35">
        <v>495</v>
      </c>
      <c r="D89" s="36">
        <v>15</v>
      </c>
      <c r="E89" s="36">
        <v>11</v>
      </c>
      <c r="F89" s="36">
        <v>2.5</v>
      </c>
      <c r="G89" s="8"/>
      <c r="H89" s="1"/>
    </row>
    <row r="90" spans="1:11">
      <c r="A90" s="33" t="s">
        <v>10</v>
      </c>
      <c r="B90" s="34" t="s">
        <v>57</v>
      </c>
      <c r="C90" s="35">
        <v>273</v>
      </c>
      <c r="D90" s="36">
        <v>13</v>
      </c>
      <c r="E90" s="36">
        <v>7</v>
      </c>
      <c r="F90" s="36">
        <v>8</v>
      </c>
      <c r="G90" s="8"/>
      <c r="H90" s="1"/>
    </row>
    <row r="91" spans="1:11">
      <c r="A91" s="37"/>
      <c r="B91" s="37"/>
      <c r="C91" s="38"/>
      <c r="D91" s="39"/>
      <c r="E91" s="39"/>
      <c r="F91" s="39"/>
      <c r="G91" s="8"/>
      <c r="H91" s="1"/>
    </row>
    <row r="92" spans="1:11">
      <c r="A92" s="18"/>
      <c r="B92" s="19" t="s">
        <v>37</v>
      </c>
      <c r="C92" s="20">
        <f>SUM(C66:C91)</f>
        <v>6203702</v>
      </c>
      <c r="D92" s="7"/>
      <c r="G92" s="22"/>
      <c r="H92" s="1"/>
    </row>
    <row r="93" spans="1:11">
      <c r="A93" s="18"/>
      <c r="G93" s="22"/>
      <c r="H93" s="1"/>
    </row>
    <row r="94" spans="1:11">
      <c r="A94" s="17"/>
      <c r="B94" s="18"/>
      <c r="C94" s="6"/>
      <c r="D94" s="7"/>
      <c r="E94" s="7"/>
      <c r="F94" s="7"/>
      <c r="G94" s="22"/>
      <c r="H94" s="1"/>
    </row>
    <row r="95" spans="1:11">
      <c r="A95" s="21" t="s">
        <v>38</v>
      </c>
      <c r="B95" s="18"/>
      <c r="C95" s="6"/>
      <c r="D95" s="7"/>
      <c r="E95" s="7"/>
      <c r="F95" s="7"/>
      <c r="G95" s="22"/>
      <c r="H95" s="1"/>
    </row>
    <row r="96" spans="1:11">
      <c r="A96" s="5" t="s">
        <v>39</v>
      </c>
      <c r="B96" s="18"/>
      <c r="C96" s="6"/>
      <c r="D96" s="7"/>
      <c r="E96" s="7"/>
      <c r="F96" s="7"/>
      <c r="G96" s="22"/>
      <c r="H96" s="1"/>
    </row>
    <row r="97" spans="1:12">
      <c r="A97" s="13" t="s">
        <v>22</v>
      </c>
      <c r="B97" s="14" t="s">
        <v>23</v>
      </c>
      <c r="C97" s="15" t="s">
        <v>24</v>
      </c>
      <c r="D97" s="14" t="s">
        <v>25</v>
      </c>
      <c r="E97" s="14" t="s">
        <v>83</v>
      </c>
      <c r="F97" s="14" t="s">
        <v>26</v>
      </c>
      <c r="G97" s="13" t="s">
        <v>27</v>
      </c>
      <c r="H97" s="1"/>
    </row>
    <row r="98" spans="1:12" s="29" customFormat="1">
      <c r="A98" s="34" t="s">
        <v>67</v>
      </c>
      <c r="B98" s="34" t="s">
        <v>29</v>
      </c>
      <c r="C98" s="35">
        <v>153600</v>
      </c>
      <c r="D98" s="36">
        <v>400</v>
      </c>
      <c r="E98" s="36">
        <v>128</v>
      </c>
      <c r="F98" s="36">
        <v>7</v>
      </c>
      <c r="G98" s="34"/>
      <c r="H98" s="16"/>
      <c r="K98" s="32"/>
    </row>
    <row r="99" spans="1:12" s="29" customFormat="1">
      <c r="A99" s="34" t="s">
        <v>77</v>
      </c>
      <c r="B99" s="34" t="s">
        <v>76</v>
      </c>
      <c r="C99" s="35">
        <v>10800</v>
      </c>
      <c r="D99" s="36">
        <v>100</v>
      </c>
      <c r="E99" s="36">
        <v>36</v>
      </c>
      <c r="F99" s="36">
        <v>10</v>
      </c>
      <c r="G99" s="34"/>
      <c r="H99" s="16"/>
      <c r="J99" s="32"/>
    </row>
    <row r="100" spans="1:12" s="29" customFormat="1">
      <c r="A100" s="34" t="s">
        <v>30</v>
      </c>
      <c r="B100" s="34" t="s">
        <v>29</v>
      </c>
      <c r="C100" s="35">
        <v>4995</v>
      </c>
      <c r="D100" s="36">
        <v>45</v>
      </c>
      <c r="E100" s="36">
        <v>37</v>
      </c>
      <c r="F100" s="36">
        <v>2.5</v>
      </c>
      <c r="G100" s="34"/>
      <c r="H100" s="16"/>
    </row>
    <row r="101" spans="1:12" s="29" customFormat="1">
      <c r="A101" s="34"/>
      <c r="B101" s="34"/>
      <c r="C101" s="35"/>
      <c r="D101" s="36"/>
      <c r="E101" s="36"/>
      <c r="F101" s="36"/>
      <c r="G101" s="34"/>
      <c r="H101" s="16"/>
    </row>
    <row r="102" spans="1:12">
      <c r="A102" s="34"/>
      <c r="B102" s="21" t="s">
        <v>42</v>
      </c>
      <c r="C102" s="20">
        <f>C45+C92</f>
        <v>21784204</v>
      </c>
      <c r="D102" s="7"/>
      <c r="E102" s="28" t="s">
        <v>43</v>
      </c>
      <c r="F102" s="28">
        <f>H8+H65</f>
        <v>48</v>
      </c>
      <c r="G102" s="8"/>
      <c r="H102" s="1"/>
    </row>
    <row r="103" spans="1:12">
      <c r="A103" s="34"/>
      <c r="B103" s="37"/>
      <c r="C103" s="38"/>
      <c r="D103" s="36"/>
      <c r="E103" s="36"/>
      <c r="F103" s="36"/>
      <c r="G103" s="8"/>
      <c r="H103" s="1"/>
    </row>
    <row r="104" spans="1:12">
      <c r="A104" s="34"/>
      <c r="B104" s="37"/>
      <c r="C104" s="38"/>
      <c r="D104" s="36"/>
      <c r="E104" s="36"/>
      <c r="F104" s="36"/>
      <c r="G104" s="8"/>
      <c r="H104" s="1"/>
      <c r="L104" s="23"/>
    </row>
    <row r="105" spans="1:12">
      <c r="A105" s="37"/>
      <c r="B105" s="37"/>
      <c r="C105" s="35"/>
      <c r="D105" s="37"/>
      <c r="E105" s="37"/>
      <c r="F105" s="36"/>
      <c r="G105" s="8"/>
      <c r="H105" s="1"/>
    </row>
    <row r="106" spans="1:12">
      <c r="A106" s="29"/>
      <c r="B106" s="29"/>
      <c r="C106" s="29"/>
      <c r="D106" s="29"/>
      <c r="E106" s="29"/>
      <c r="F106" s="29"/>
      <c r="G106" s="40"/>
    </row>
  </sheetData>
  <sortState ref="A43:G49">
    <sortCondition descending="1" ref="C43:C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cp:lastPrinted>2020-02-17T03:31:07Z</cp:lastPrinted>
  <dcterms:created xsi:type="dcterms:W3CDTF">2020-02-17T02:51:36Z</dcterms:created>
  <dcterms:modified xsi:type="dcterms:W3CDTF">2021-06-13T16:43:37Z</dcterms:modified>
</cp:coreProperties>
</file>